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88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<sst xmlns="http://schemas.openxmlformats.org/spreadsheetml/2006/main" count="32" uniqueCount="13">
  <si>
    <t>Time After Meal</t>
  </si>
  <si>
    <t>Males</t>
  </si>
  <si>
    <t>Females</t>
  </si>
  <si>
    <t>Breakfast</t>
  </si>
  <si>
    <t>Lunch</t>
  </si>
  <si>
    <t>Dinner</t>
  </si>
  <si>
    <t>Number</t>
  </si>
  <si>
    <t>Mean</t>
  </si>
  <si>
    <t>StDev</t>
  </si>
  <si>
    <t>SqRtN</t>
  </si>
  <si>
    <t>SEM</t>
  </si>
  <si>
    <t>Insulin Data</t>
  </si>
  <si>
    <t>Males &amp; Females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</si>
</sst>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60"/>
  <sheetViews>
    <sheetView tabSelected="1" workbookViewId="0" topLeftCell="A2">
      <selection activeCell="A55" sqref="A55"/>
    </sheetView>
  </sheetViews>
  <sheetFormatPr defaultColWidth="11.00390625" defaultRowHeight="12.75"/>
  <cols>
    <col min="2" max="58" width="4.125" style="0" customWidth="1"/>
  </cols>
  <sheetData>
    <row r="1" ht="12.75">
      <c r="J1" s="1" t="s">
        <v>11</v>
      </c>
    </row>
    <row r="2" spans="2:36" ht="12.75">
      <c r="B2" t="s">
        <v>0</v>
      </c>
      <c r="T2" t="s">
        <v>0</v>
      </c>
      <c r="AJ2" t="s">
        <v>0</v>
      </c>
    </row>
    <row r="3" spans="2:36" ht="12.75">
      <c r="B3" t="s">
        <v>3</v>
      </c>
      <c r="T3" t="s">
        <v>4</v>
      </c>
      <c r="AJ3" t="s">
        <v>5</v>
      </c>
    </row>
    <row r="4" spans="2:57" ht="12.75">
      <c r="B4">
        <v>-15</v>
      </c>
      <c r="C4">
        <v>0</v>
      </c>
      <c r="D4">
        <v>2</v>
      </c>
      <c r="E4">
        <v>5</v>
      </c>
      <c r="F4">
        <v>10</v>
      </c>
      <c r="G4">
        <v>20</v>
      </c>
      <c r="H4">
        <v>30</v>
      </c>
      <c r="I4">
        <v>40</v>
      </c>
      <c r="J4">
        <v>50</v>
      </c>
      <c r="K4">
        <v>60</v>
      </c>
      <c r="L4">
        <v>75</v>
      </c>
      <c r="M4">
        <v>90</v>
      </c>
      <c r="N4">
        <v>105</v>
      </c>
      <c r="O4">
        <v>120</v>
      </c>
      <c r="P4">
        <v>150</v>
      </c>
      <c r="Q4">
        <v>180</v>
      </c>
      <c r="R4">
        <v>210</v>
      </c>
      <c r="S4">
        <v>240</v>
      </c>
      <c r="T4">
        <v>2</v>
      </c>
      <c r="U4">
        <v>5</v>
      </c>
      <c r="V4">
        <v>10</v>
      </c>
      <c r="W4">
        <v>20</v>
      </c>
      <c r="X4">
        <v>30</v>
      </c>
      <c r="Y4">
        <v>40</v>
      </c>
      <c r="Z4">
        <v>50</v>
      </c>
      <c r="AA4">
        <v>60</v>
      </c>
      <c r="AB4">
        <v>75</v>
      </c>
      <c r="AC4">
        <v>90</v>
      </c>
      <c r="AD4">
        <v>105</v>
      </c>
      <c r="AE4">
        <v>120</v>
      </c>
      <c r="AF4">
        <v>150</v>
      </c>
      <c r="AG4">
        <v>180</v>
      </c>
      <c r="AH4">
        <v>210</v>
      </c>
      <c r="AI4">
        <v>240</v>
      </c>
      <c r="AJ4">
        <v>2</v>
      </c>
      <c r="AK4">
        <v>5</v>
      </c>
      <c r="AL4">
        <v>10</v>
      </c>
      <c r="AM4">
        <v>20</v>
      </c>
      <c r="AN4">
        <v>30</v>
      </c>
      <c r="AO4">
        <v>40</v>
      </c>
      <c r="AP4">
        <v>50</v>
      </c>
      <c r="AQ4">
        <v>60</v>
      </c>
      <c r="AR4">
        <v>75</v>
      </c>
      <c r="AS4">
        <v>90</v>
      </c>
      <c r="AT4">
        <v>105</v>
      </c>
      <c r="AU4">
        <v>120</v>
      </c>
      <c r="AV4">
        <v>150</v>
      </c>
      <c r="AW4">
        <v>180</v>
      </c>
      <c r="AX4">
        <v>210</v>
      </c>
      <c r="AY4">
        <v>240</v>
      </c>
      <c r="AZ4">
        <v>270</v>
      </c>
      <c r="BA4">
        <v>300</v>
      </c>
      <c r="BB4">
        <v>330</v>
      </c>
      <c r="BC4">
        <v>360</v>
      </c>
      <c r="BD4">
        <v>390</v>
      </c>
      <c r="BE4">
        <v>420</v>
      </c>
    </row>
    <row r="6" ht="12.75">
      <c r="A6" s="1" t="s">
        <v>1</v>
      </c>
    </row>
    <row r="7" spans="1:50" ht="12.75">
      <c r="A7">
        <v>1</v>
      </c>
      <c r="B7">
        <v>8</v>
      </c>
      <c r="C7">
        <v>9</v>
      </c>
      <c r="D7">
        <v>9</v>
      </c>
      <c r="E7">
        <v>14</v>
      </c>
      <c r="F7">
        <v>24</v>
      </c>
      <c r="G7">
        <v>22</v>
      </c>
      <c r="H7">
        <v>30</v>
      </c>
      <c r="I7">
        <v>68</v>
      </c>
      <c r="J7">
        <v>71</v>
      </c>
      <c r="K7">
        <v>49</v>
      </c>
      <c r="L7">
        <v>39</v>
      </c>
      <c r="N7">
        <v>33</v>
      </c>
      <c r="O7">
        <v>32</v>
      </c>
      <c r="P7">
        <v>21</v>
      </c>
      <c r="Q7">
        <v>20</v>
      </c>
      <c r="R7">
        <v>16</v>
      </c>
      <c r="S7">
        <v>22</v>
      </c>
      <c r="T7">
        <v>18</v>
      </c>
      <c r="U7">
        <v>23</v>
      </c>
      <c r="V7">
        <v>22</v>
      </c>
      <c r="W7">
        <v>37</v>
      </c>
      <c r="X7">
        <v>58</v>
      </c>
      <c r="Y7">
        <v>91</v>
      </c>
      <c r="Z7">
        <v>47</v>
      </c>
      <c r="AA7">
        <v>31</v>
      </c>
      <c r="AB7">
        <v>30</v>
      </c>
      <c r="AC7">
        <v>26</v>
      </c>
      <c r="AD7">
        <v>25</v>
      </c>
      <c r="AE7">
        <v>26</v>
      </c>
      <c r="AF7">
        <v>27</v>
      </c>
      <c r="AG7">
        <v>28</v>
      </c>
      <c r="AH7">
        <v>22</v>
      </c>
      <c r="AI7">
        <v>25</v>
      </c>
      <c r="AJ7">
        <v>18</v>
      </c>
      <c r="AK7">
        <v>20</v>
      </c>
      <c r="AL7">
        <v>14</v>
      </c>
      <c r="AM7">
        <v>37</v>
      </c>
      <c r="AN7">
        <v>42</v>
      </c>
      <c r="AO7">
        <v>95</v>
      </c>
      <c r="AP7">
        <v>76</v>
      </c>
      <c r="AQ7">
        <v>44</v>
      </c>
      <c r="AR7">
        <v>48</v>
      </c>
      <c r="AS7">
        <v>49</v>
      </c>
      <c r="AT7">
        <v>34</v>
      </c>
      <c r="AU7">
        <v>28</v>
      </c>
      <c r="AV7">
        <v>22</v>
      </c>
      <c r="AW7">
        <v>20</v>
      </c>
      <c r="AX7">
        <v>25</v>
      </c>
    </row>
    <row r="8" spans="1:49" ht="12.75">
      <c r="A8">
        <v>2</v>
      </c>
      <c r="B8">
        <v>28</v>
      </c>
      <c r="C8">
        <v>35</v>
      </c>
      <c r="D8">
        <v>39</v>
      </c>
      <c r="E8">
        <v>37</v>
      </c>
      <c r="G8">
        <v>65</v>
      </c>
      <c r="H8">
        <v>55</v>
      </c>
      <c r="I8">
        <v>58</v>
      </c>
      <c r="J8">
        <v>60</v>
      </c>
      <c r="K8">
        <v>52</v>
      </c>
      <c r="L8">
        <v>43</v>
      </c>
      <c r="M8">
        <v>43</v>
      </c>
      <c r="N8">
        <v>54</v>
      </c>
      <c r="O8">
        <v>45</v>
      </c>
      <c r="P8">
        <v>42</v>
      </c>
      <c r="Q8">
        <v>47</v>
      </c>
      <c r="T8">
        <v>42</v>
      </c>
      <c r="U8">
        <v>46</v>
      </c>
      <c r="V8">
        <v>55</v>
      </c>
      <c r="W8">
        <v>67</v>
      </c>
      <c r="X8">
        <v>56</v>
      </c>
      <c r="Y8">
        <v>64</v>
      </c>
      <c r="Z8">
        <v>72</v>
      </c>
      <c r="AB8">
        <v>67</v>
      </c>
      <c r="AC8">
        <v>55</v>
      </c>
      <c r="AD8">
        <v>48</v>
      </c>
      <c r="AE8">
        <v>62</v>
      </c>
      <c r="AF8">
        <v>42</v>
      </c>
      <c r="AG8">
        <v>32</v>
      </c>
      <c r="AH8">
        <v>39</v>
      </c>
      <c r="AI8">
        <v>47</v>
      </c>
      <c r="AJ8">
        <v>67</v>
      </c>
      <c r="AK8">
        <v>76</v>
      </c>
      <c r="AL8">
        <v>59</v>
      </c>
      <c r="AM8">
        <v>71</v>
      </c>
      <c r="AN8">
        <v>83</v>
      </c>
      <c r="AO8">
        <v>115</v>
      </c>
      <c r="AP8">
        <v>97</v>
      </c>
      <c r="AR8">
        <v>82</v>
      </c>
      <c r="AS8">
        <v>78</v>
      </c>
      <c r="AT8">
        <v>76</v>
      </c>
      <c r="AU8">
        <v>62</v>
      </c>
      <c r="AV8">
        <v>54</v>
      </c>
      <c r="AW8">
        <v>64</v>
      </c>
    </row>
    <row r="9" spans="1:49" ht="12.75">
      <c r="A9">
        <v>3</v>
      </c>
      <c r="B9">
        <v>24</v>
      </c>
      <c r="C9">
        <v>28</v>
      </c>
      <c r="D9">
        <v>33</v>
      </c>
      <c r="E9">
        <v>33</v>
      </c>
      <c r="F9">
        <v>30</v>
      </c>
      <c r="G9">
        <v>48</v>
      </c>
      <c r="H9">
        <v>66</v>
      </c>
      <c r="I9">
        <v>128</v>
      </c>
      <c r="J9">
        <v>148</v>
      </c>
      <c r="K9">
        <v>134</v>
      </c>
      <c r="L9">
        <v>134</v>
      </c>
      <c r="M9">
        <v>142</v>
      </c>
      <c r="N9">
        <v>126</v>
      </c>
      <c r="O9">
        <v>79</v>
      </c>
      <c r="P9">
        <v>86</v>
      </c>
      <c r="Q9">
        <v>80</v>
      </c>
      <c r="R9">
        <v>70</v>
      </c>
      <c r="S9">
        <v>62</v>
      </c>
      <c r="T9">
        <v>51</v>
      </c>
      <c r="U9">
        <v>23</v>
      </c>
      <c r="V9">
        <v>44</v>
      </c>
      <c r="W9">
        <v>101</v>
      </c>
      <c r="X9">
        <v>139</v>
      </c>
      <c r="Y9">
        <v>128</v>
      </c>
      <c r="Z9">
        <v>84</v>
      </c>
      <c r="AA9">
        <v>59</v>
      </c>
      <c r="AB9">
        <v>66</v>
      </c>
      <c r="AC9">
        <v>77</v>
      </c>
      <c r="AD9">
        <v>87</v>
      </c>
      <c r="AE9">
        <v>53</v>
      </c>
      <c r="AF9">
        <v>50</v>
      </c>
      <c r="AG9">
        <v>74</v>
      </c>
      <c r="AI9">
        <v>44</v>
      </c>
      <c r="AJ9">
        <v>55</v>
      </c>
      <c r="AK9">
        <v>63</v>
      </c>
      <c r="AL9">
        <v>78</v>
      </c>
      <c r="AM9">
        <v>138</v>
      </c>
      <c r="AN9">
        <v>146</v>
      </c>
      <c r="AO9">
        <v>199</v>
      </c>
      <c r="AP9">
        <v>159</v>
      </c>
      <c r="AR9">
        <v>113</v>
      </c>
      <c r="AS9">
        <v>116</v>
      </c>
      <c r="AT9">
        <v>121</v>
      </c>
      <c r="AU9">
        <v>156</v>
      </c>
      <c r="AV9">
        <v>132</v>
      </c>
      <c r="AW9">
        <v>118</v>
      </c>
    </row>
    <row r="10" spans="1:51" ht="12.75">
      <c r="A10">
        <v>4</v>
      </c>
      <c r="C10">
        <v>30</v>
      </c>
      <c r="D10">
        <v>18</v>
      </c>
      <c r="E10">
        <v>20</v>
      </c>
      <c r="F10">
        <v>17</v>
      </c>
      <c r="G10">
        <v>60</v>
      </c>
      <c r="H10">
        <v>118</v>
      </c>
      <c r="I10">
        <v>78</v>
      </c>
      <c r="J10">
        <v>106</v>
      </c>
      <c r="K10">
        <v>48</v>
      </c>
      <c r="L10">
        <v>78</v>
      </c>
      <c r="M10">
        <v>56</v>
      </c>
      <c r="N10">
        <v>64</v>
      </c>
      <c r="O10">
        <v>61</v>
      </c>
      <c r="P10">
        <v>20</v>
      </c>
      <c r="Q10">
        <v>61</v>
      </c>
      <c r="R10">
        <v>28</v>
      </c>
      <c r="S10">
        <v>17</v>
      </c>
      <c r="T10">
        <v>22</v>
      </c>
      <c r="U10">
        <v>22</v>
      </c>
      <c r="V10">
        <v>26</v>
      </c>
      <c r="W10">
        <v>80</v>
      </c>
      <c r="X10">
        <v>105</v>
      </c>
      <c r="Y10">
        <v>90</v>
      </c>
      <c r="Z10">
        <v>54</v>
      </c>
      <c r="AA10">
        <v>29</v>
      </c>
      <c r="AB10">
        <v>34</v>
      </c>
      <c r="AC10">
        <v>53</v>
      </c>
      <c r="AD10">
        <v>42</v>
      </c>
      <c r="AE10">
        <v>62</v>
      </c>
      <c r="AF10">
        <v>49</v>
      </c>
      <c r="AG10">
        <v>26</v>
      </c>
      <c r="AH10">
        <v>25</v>
      </c>
      <c r="AJ10">
        <v>26</v>
      </c>
      <c r="AK10">
        <v>26</v>
      </c>
      <c r="AL10">
        <v>29</v>
      </c>
      <c r="AM10">
        <v>70</v>
      </c>
      <c r="AN10">
        <v>80</v>
      </c>
      <c r="AO10">
        <v>92</v>
      </c>
      <c r="AP10">
        <v>70</v>
      </c>
      <c r="AR10">
        <v>39</v>
      </c>
      <c r="AS10">
        <v>52</v>
      </c>
      <c r="AT10">
        <v>43</v>
      </c>
      <c r="AU10">
        <v>44</v>
      </c>
      <c r="AV10">
        <v>49</v>
      </c>
      <c r="AW10">
        <v>49</v>
      </c>
      <c r="AX10">
        <v>33</v>
      </c>
      <c r="AY10">
        <v>31</v>
      </c>
    </row>
    <row r="11" spans="1:51" ht="12.75">
      <c r="A11">
        <v>5</v>
      </c>
      <c r="B11">
        <v>11</v>
      </c>
      <c r="C11">
        <v>10</v>
      </c>
      <c r="D11">
        <v>15</v>
      </c>
      <c r="E11">
        <v>17</v>
      </c>
      <c r="F11">
        <v>16</v>
      </c>
      <c r="G11">
        <v>59</v>
      </c>
      <c r="H11">
        <v>100</v>
      </c>
      <c r="I11">
        <v>100</v>
      </c>
      <c r="J11">
        <v>93</v>
      </c>
      <c r="K11">
        <v>124</v>
      </c>
      <c r="L11">
        <v>97</v>
      </c>
      <c r="M11">
        <v>65</v>
      </c>
      <c r="N11">
        <v>66</v>
      </c>
      <c r="O11">
        <v>59</v>
      </c>
      <c r="P11">
        <v>59</v>
      </c>
      <c r="Q11">
        <v>35</v>
      </c>
      <c r="R11">
        <v>25</v>
      </c>
      <c r="S11">
        <v>17</v>
      </c>
      <c r="T11">
        <v>17</v>
      </c>
      <c r="U11">
        <v>20</v>
      </c>
      <c r="V11">
        <v>30</v>
      </c>
      <c r="W11">
        <v>80</v>
      </c>
      <c r="X11">
        <v>103</v>
      </c>
      <c r="Y11">
        <v>121</v>
      </c>
      <c r="Z11">
        <v>76</v>
      </c>
      <c r="AA11">
        <v>40</v>
      </c>
      <c r="AB11">
        <v>35</v>
      </c>
      <c r="AC11">
        <v>72</v>
      </c>
      <c r="AD11">
        <v>61</v>
      </c>
      <c r="AE11">
        <v>46</v>
      </c>
      <c r="AF11">
        <v>37</v>
      </c>
      <c r="AG11">
        <v>23</v>
      </c>
      <c r="AH11">
        <v>19</v>
      </c>
      <c r="AJ11">
        <v>23</v>
      </c>
      <c r="AK11">
        <v>16</v>
      </c>
      <c r="AL11">
        <v>18</v>
      </c>
      <c r="AM11">
        <v>24</v>
      </c>
      <c r="AN11">
        <v>34</v>
      </c>
      <c r="AO11">
        <v>58</v>
      </c>
      <c r="AP11">
        <v>72</v>
      </c>
      <c r="AR11">
        <v>86</v>
      </c>
      <c r="AS11">
        <v>72</v>
      </c>
      <c r="AT11">
        <v>65</v>
      </c>
      <c r="AU11">
        <v>51</v>
      </c>
      <c r="AV11">
        <v>51</v>
      </c>
      <c r="AW11">
        <v>41</v>
      </c>
      <c r="AX11">
        <v>28</v>
      </c>
      <c r="AY11">
        <v>34</v>
      </c>
    </row>
    <row r="12" spans="1:51" ht="12.75">
      <c r="A12">
        <v>6</v>
      </c>
      <c r="B12">
        <v>18</v>
      </c>
      <c r="C12">
        <v>31</v>
      </c>
      <c r="D12">
        <v>28</v>
      </c>
      <c r="E12">
        <v>31</v>
      </c>
      <c r="F12">
        <v>25</v>
      </c>
      <c r="G12">
        <v>53</v>
      </c>
      <c r="H12">
        <v>38</v>
      </c>
      <c r="I12">
        <v>78</v>
      </c>
      <c r="J12">
        <v>91</v>
      </c>
      <c r="K12">
        <v>72</v>
      </c>
      <c r="L12">
        <v>62</v>
      </c>
      <c r="M12">
        <v>42</v>
      </c>
      <c r="N12">
        <v>75</v>
      </c>
      <c r="O12">
        <v>58</v>
      </c>
      <c r="P12">
        <v>69</v>
      </c>
      <c r="Q12">
        <v>29</v>
      </c>
      <c r="R12">
        <v>18</v>
      </c>
      <c r="S12">
        <v>22</v>
      </c>
      <c r="T12">
        <v>21</v>
      </c>
      <c r="U12">
        <v>28</v>
      </c>
      <c r="V12">
        <v>17</v>
      </c>
      <c r="W12">
        <v>55</v>
      </c>
      <c r="X12">
        <v>69</v>
      </c>
      <c r="Y12">
        <v>75</v>
      </c>
      <c r="Z12">
        <v>78</v>
      </c>
      <c r="AA12">
        <v>57</v>
      </c>
      <c r="AB12">
        <v>55</v>
      </c>
      <c r="AC12">
        <v>62</v>
      </c>
      <c r="AD12">
        <v>97</v>
      </c>
      <c r="AE12">
        <v>78</v>
      </c>
      <c r="AF12">
        <v>84</v>
      </c>
      <c r="AG12">
        <v>55</v>
      </c>
      <c r="AH12">
        <v>29</v>
      </c>
      <c r="AI12">
        <v>38</v>
      </c>
      <c r="AJ12">
        <v>22</v>
      </c>
      <c r="AK12">
        <v>30</v>
      </c>
      <c r="AL12">
        <v>30</v>
      </c>
      <c r="AM12">
        <v>29</v>
      </c>
      <c r="AN12">
        <v>55</v>
      </c>
      <c r="AO12">
        <v>69</v>
      </c>
      <c r="AP12">
        <v>69</v>
      </c>
      <c r="AQ12">
        <v>75</v>
      </c>
      <c r="AR12">
        <v>35</v>
      </c>
      <c r="AS12">
        <v>32</v>
      </c>
      <c r="AT12">
        <v>55</v>
      </c>
      <c r="AU12">
        <v>58</v>
      </c>
      <c r="AV12">
        <v>90</v>
      </c>
      <c r="AW12">
        <v>146</v>
      </c>
      <c r="AX12">
        <v>42</v>
      </c>
      <c r="AY12">
        <v>26</v>
      </c>
    </row>
    <row r="13" spans="1:51" ht="12.75">
      <c r="A13">
        <v>7</v>
      </c>
      <c r="B13">
        <v>7</v>
      </c>
      <c r="C13">
        <v>20</v>
      </c>
      <c r="D13">
        <v>14</v>
      </c>
      <c r="E13">
        <v>15</v>
      </c>
      <c r="F13">
        <v>22</v>
      </c>
      <c r="G13">
        <v>36</v>
      </c>
      <c r="H13">
        <v>58</v>
      </c>
      <c r="I13">
        <v>64</v>
      </c>
      <c r="J13">
        <v>75</v>
      </c>
      <c r="K13">
        <v>79</v>
      </c>
      <c r="L13">
        <v>72</v>
      </c>
      <c r="M13">
        <v>79</v>
      </c>
      <c r="N13">
        <v>62</v>
      </c>
      <c r="O13">
        <v>58</v>
      </c>
      <c r="P13">
        <v>48</v>
      </c>
      <c r="Q13">
        <v>36</v>
      </c>
      <c r="R13">
        <v>52</v>
      </c>
      <c r="S13">
        <v>22</v>
      </c>
      <c r="T13">
        <v>46</v>
      </c>
      <c r="U13">
        <v>40</v>
      </c>
      <c r="V13">
        <v>38</v>
      </c>
      <c r="W13">
        <v>49</v>
      </c>
      <c r="X13">
        <v>112</v>
      </c>
      <c r="Y13">
        <v>52</v>
      </c>
      <c r="Z13">
        <v>80</v>
      </c>
      <c r="AA13">
        <v>78</v>
      </c>
      <c r="AB13">
        <v>60</v>
      </c>
      <c r="AC13">
        <v>71</v>
      </c>
      <c r="AD13">
        <v>57</v>
      </c>
      <c r="AE13">
        <v>110</v>
      </c>
      <c r="AF13">
        <v>68</v>
      </c>
      <c r="AG13">
        <v>46</v>
      </c>
      <c r="AH13">
        <v>45</v>
      </c>
      <c r="AI13">
        <v>52</v>
      </c>
      <c r="AJ13">
        <v>30</v>
      </c>
      <c r="AK13">
        <v>58</v>
      </c>
      <c r="AL13">
        <v>54</v>
      </c>
      <c r="AM13">
        <v>106</v>
      </c>
      <c r="AN13">
        <v>102</v>
      </c>
      <c r="AO13">
        <v>124</v>
      </c>
      <c r="AP13">
        <v>132</v>
      </c>
      <c r="AQ13">
        <v>102</v>
      </c>
      <c r="AR13">
        <v>74</v>
      </c>
      <c r="AS13">
        <v>52</v>
      </c>
      <c r="AT13">
        <v>72</v>
      </c>
      <c r="AU13">
        <v>90</v>
      </c>
      <c r="AV13">
        <v>70</v>
      </c>
      <c r="AW13">
        <v>61</v>
      </c>
      <c r="AX13">
        <v>61</v>
      </c>
      <c r="AY13">
        <v>32</v>
      </c>
    </row>
    <row r="15" spans="1:51" ht="12.75">
      <c r="A15" t="s">
        <v>6</v>
      </c>
      <c r="B15">
        <f aca="true" t="shared" si="0" ref="B15:AO15">COUNT(B7:B13)</f>
        <v>6</v>
      </c>
      <c r="C15">
        <f t="shared" si="0"/>
        <v>7</v>
      </c>
      <c r="D15">
        <f t="shared" si="0"/>
        <v>7</v>
      </c>
      <c r="E15">
        <f t="shared" si="0"/>
        <v>7</v>
      </c>
      <c r="F15">
        <f t="shared" si="0"/>
        <v>6</v>
      </c>
      <c r="G15">
        <f t="shared" si="0"/>
        <v>7</v>
      </c>
      <c r="H15">
        <f t="shared" si="0"/>
        <v>7</v>
      </c>
      <c r="I15">
        <f t="shared" si="0"/>
        <v>7</v>
      </c>
      <c r="J15">
        <f t="shared" si="0"/>
        <v>7</v>
      </c>
      <c r="K15">
        <f t="shared" si="0"/>
        <v>7</v>
      </c>
      <c r="L15">
        <f t="shared" si="0"/>
        <v>7</v>
      </c>
      <c r="M15">
        <f t="shared" si="0"/>
        <v>6</v>
      </c>
      <c r="N15">
        <f t="shared" si="0"/>
        <v>7</v>
      </c>
      <c r="O15">
        <f t="shared" si="0"/>
        <v>7</v>
      </c>
      <c r="P15">
        <f t="shared" si="0"/>
        <v>7</v>
      </c>
      <c r="Q15">
        <f t="shared" si="0"/>
        <v>7</v>
      </c>
      <c r="R15">
        <f t="shared" si="0"/>
        <v>6</v>
      </c>
      <c r="S15">
        <f t="shared" si="0"/>
        <v>6</v>
      </c>
      <c r="T15">
        <f t="shared" si="0"/>
        <v>7</v>
      </c>
      <c r="U15">
        <f t="shared" si="0"/>
        <v>7</v>
      </c>
      <c r="V15">
        <f t="shared" si="0"/>
        <v>7</v>
      </c>
      <c r="W15">
        <f t="shared" si="0"/>
        <v>7</v>
      </c>
      <c r="X15">
        <f t="shared" si="0"/>
        <v>7</v>
      </c>
      <c r="Y15">
        <f t="shared" si="0"/>
        <v>7</v>
      </c>
      <c r="Z15">
        <f t="shared" si="0"/>
        <v>7</v>
      </c>
      <c r="AA15">
        <f t="shared" si="0"/>
        <v>6</v>
      </c>
      <c r="AB15">
        <f t="shared" si="0"/>
        <v>7</v>
      </c>
      <c r="AC15">
        <f t="shared" si="0"/>
        <v>7</v>
      </c>
      <c r="AD15">
        <f t="shared" si="0"/>
        <v>7</v>
      </c>
      <c r="AE15">
        <f t="shared" si="0"/>
        <v>7</v>
      </c>
      <c r="AF15">
        <f t="shared" si="0"/>
        <v>7</v>
      </c>
      <c r="AG15">
        <f t="shared" si="0"/>
        <v>7</v>
      </c>
      <c r="AH15">
        <f t="shared" si="0"/>
        <v>6</v>
      </c>
      <c r="AI15">
        <f t="shared" si="0"/>
        <v>5</v>
      </c>
      <c r="AJ15">
        <f t="shared" si="0"/>
        <v>7</v>
      </c>
      <c r="AK15">
        <f t="shared" si="0"/>
        <v>7</v>
      </c>
      <c r="AL15">
        <f t="shared" si="0"/>
        <v>7</v>
      </c>
      <c r="AM15">
        <f t="shared" si="0"/>
        <v>7</v>
      </c>
      <c r="AN15">
        <f t="shared" si="0"/>
        <v>7</v>
      </c>
      <c r="AO15">
        <f t="shared" si="0"/>
        <v>7</v>
      </c>
      <c r="AP15">
        <f aca="true" t="shared" si="1" ref="AP15:AY15">COUNT(AP7:AP13)</f>
        <v>7</v>
      </c>
      <c r="AQ15">
        <f t="shared" si="1"/>
        <v>3</v>
      </c>
      <c r="AR15">
        <f t="shared" si="1"/>
        <v>7</v>
      </c>
      <c r="AS15">
        <f t="shared" si="1"/>
        <v>7</v>
      </c>
      <c r="AT15">
        <f t="shared" si="1"/>
        <v>7</v>
      </c>
      <c r="AU15">
        <f t="shared" si="1"/>
        <v>7</v>
      </c>
      <c r="AV15">
        <f t="shared" si="1"/>
        <v>7</v>
      </c>
      <c r="AW15">
        <f t="shared" si="1"/>
        <v>7</v>
      </c>
      <c r="AX15">
        <f t="shared" si="1"/>
        <v>5</v>
      </c>
      <c r="AY15">
        <f t="shared" si="1"/>
        <v>4</v>
      </c>
    </row>
    <row r="16" spans="1:51" ht="12.75">
      <c r="A16" t="s">
        <v>7</v>
      </c>
      <c r="B16">
        <f aca="true" t="shared" si="2" ref="B16:AO16">AVERAGE(B7:B13)</f>
        <v>16</v>
      </c>
      <c r="C16">
        <f t="shared" si="2"/>
        <v>23.285714285714285</v>
      </c>
      <c r="D16">
        <f t="shared" si="2"/>
        <v>22.285714285714285</v>
      </c>
      <c r="E16">
        <f t="shared" si="2"/>
        <v>23.857142857142858</v>
      </c>
      <c r="F16">
        <f t="shared" si="2"/>
        <v>22.333333333333332</v>
      </c>
      <c r="G16">
        <f t="shared" si="2"/>
        <v>49</v>
      </c>
      <c r="H16">
        <f t="shared" si="2"/>
        <v>66.42857142857143</v>
      </c>
      <c r="I16">
        <f t="shared" si="2"/>
        <v>82</v>
      </c>
      <c r="J16">
        <f t="shared" si="2"/>
        <v>92</v>
      </c>
      <c r="K16">
        <f t="shared" si="2"/>
        <v>79.71428571428571</v>
      </c>
      <c r="L16">
        <f t="shared" si="2"/>
        <v>75</v>
      </c>
      <c r="M16">
        <f t="shared" si="2"/>
        <v>71.16666666666667</v>
      </c>
      <c r="N16">
        <f t="shared" si="2"/>
        <v>68.57142857142857</v>
      </c>
      <c r="O16">
        <f t="shared" si="2"/>
        <v>56</v>
      </c>
      <c r="P16">
        <f t="shared" si="2"/>
        <v>49.285714285714285</v>
      </c>
      <c r="Q16">
        <f t="shared" si="2"/>
        <v>44</v>
      </c>
      <c r="R16">
        <f t="shared" si="2"/>
        <v>34.833333333333336</v>
      </c>
      <c r="S16">
        <f t="shared" si="2"/>
        <v>27</v>
      </c>
      <c r="T16">
        <f t="shared" si="2"/>
        <v>31</v>
      </c>
      <c r="U16">
        <f t="shared" si="2"/>
        <v>28.857142857142858</v>
      </c>
      <c r="V16">
        <f t="shared" si="2"/>
        <v>33.142857142857146</v>
      </c>
      <c r="W16">
        <f t="shared" si="2"/>
        <v>67</v>
      </c>
      <c r="X16">
        <f t="shared" si="2"/>
        <v>91.71428571428571</v>
      </c>
      <c r="Y16">
        <f t="shared" si="2"/>
        <v>88.71428571428571</v>
      </c>
      <c r="Z16">
        <f t="shared" si="2"/>
        <v>70.14285714285714</v>
      </c>
      <c r="AA16">
        <f t="shared" si="2"/>
        <v>49</v>
      </c>
      <c r="AB16">
        <f t="shared" si="2"/>
        <v>49.57142857142857</v>
      </c>
      <c r="AC16">
        <f t="shared" si="2"/>
        <v>59.42857142857143</v>
      </c>
      <c r="AD16">
        <f t="shared" si="2"/>
        <v>59.57142857142857</v>
      </c>
      <c r="AE16">
        <f t="shared" si="2"/>
        <v>62.42857142857143</v>
      </c>
      <c r="AF16">
        <f t="shared" si="2"/>
        <v>51</v>
      </c>
      <c r="AG16">
        <f t="shared" si="2"/>
        <v>40.57142857142857</v>
      </c>
      <c r="AH16">
        <f t="shared" si="2"/>
        <v>29.833333333333332</v>
      </c>
      <c r="AI16">
        <f t="shared" si="2"/>
        <v>41.2</v>
      </c>
      <c r="AJ16">
        <f t="shared" si="2"/>
        <v>34.42857142857143</v>
      </c>
      <c r="AK16">
        <f t="shared" si="2"/>
        <v>41.285714285714285</v>
      </c>
      <c r="AL16">
        <f t="shared" si="2"/>
        <v>40.285714285714285</v>
      </c>
      <c r="AM16">
        <f t="shared" si="2"/>
        <v>67.85714285714286</v>
      </c>
      <c r="AN16">
        <f t="shared" si="2"/>
        <v>77.42857142857143</v>
      </c>
      <c r="AO16">
        <f t="shared" si="2"/>
        <v>107.42857142857143</v>
      </c>
      <c r="AP16">
        <f aca="true" t="shared" si="3" ref="AP16:AY16">AVERAGE(AP7:AP13)</f>
        <v>96.42857142857143</v>
      </c>
      <c r="AQ16">
        <f t="shared" si="3"/>
        <v>73.66666666666667</v>
      </c>
      <c r="AR16">
        <f t="shared" si="3"/>
        <v>68.14285714285714</v>
      </c>
      <c r="AS16">
        <f t="shared" si="3"/>
        <v>64.42857142857143</v>
      </c>
      <c r="AT16">
        <f t="shared" si="3"/>
        <v>66.57142857142857</v>
      </c>
      <c r="AU16">
        <f t="shared" si="3"/>
        <v>69.85714285714286</v>
      </c>
      <c r="AV16">
        <f t="shared" si="3"/>
        <v>66.85714285714286</v>
      </c>
      <c r="AW16">
        <f t="shared" si="3"/>
        <v>71.28571428571429</v>
      </c>
      <c r="AX16">
        <f t="shared" si="3"/>
        <v>37.8</v>
      </c>
      <c r="AY16">
        <f t="shared" si="3"/>
        <v>30.75</v>
      </c>
    </row>
    <row r="17" spans="1:51" ht="12.75">
      <c r="A17" t="s">
        <v>8</v>
      </c>
      <c r="B17">
        <f aca="true" t="shared" si="4" ref="B17:AO17">STDEV(B7:B13)</f>
        <v>8.740709353364863</v>
      </c>
      <c r="C17">
        <f t="shared" si="4"/>
        <v>10.451702982676807</v>
      </c>
      <c r="D17">
        <f t="shared" si="4"/>
        <v>11.131251587524286</v>
      </c>
      <c r="E17">
        <f t="shared" si="4"/>
        <v>9.529403119268476</v>
      </c>
      <c r="F17">
        <f t="shared" si="4"/>
        <v>5.2408650685422815</v>
      </c>
      <c r="G17">
        <f t="shared" si="4"/>
        <v>15.231546211727817</v>
      </c>
      <c r="H17">
        <f t="shared" si="4"/>
        <v>31.947128941722568</v>
      </c>
      <c r="I17">
        <f t="shared" si="4"/>
        <v>24.385788210895843</v>
      </c>
      <c r="J17">
        <f t="shared" si="4"/>
        <v>29.120439557122072</v>
      </c>
      <c r="K17">
        <f t="shared" si="4"/>
        <v>35.789729838387466</v>
      </c>
      <c r="L17">
        <f t="shared" si="4"/>
        <v>32.84306116467627</v>
      </c>
      <c r="M17">
        <f t="shared" si="4"/>
        <v>37.392066894819635</v>
      </c>
      <c r="N17">
        <f t="shared" si="4"/>
        <v>28.541531977436794</v>
      </c>
      <c r="O17">
        <f t="shared" si="4"/>
        <v>14.53730832490435</v>
      </c>
      <c r="P17">
        <f t="shared" si="4"/>
        <v>24.30167542725046</v>
      </c>
      <c r="Q17">
        <f t="shared" si="4"/>
        <v>20.575065816014618</v>
      </c>
      <c r="R17">
        <f t="shared" si="4"/>
        <v>21.507363080272455</v>
      </c>
      <c r="S17">
        <f t="shared" si="4"/>
        <v>17.320508075688775</v>
      </c>
      <c r="T17">
        <f t="shared" si="4"/>
        <v>14.674240468703426</v>
      </c>
      <c r="U17">
        <f t="shared" si="4"/>
        <v>10.106574946185141</v>
      </c>
      <c r="V17">
        <f t="shared" si="4"/>
        <v>13.322019009001245</v>
      </c>
      <c r="W17">
        <f t="shared" si="4"/>
        <v>21.840329667841555</v>
      </c>
      <c r="X17">
        <f t="shared" si="4"/>
        <v>31.303430513360066</v>
      </c>
      <c r="Y17">
        <f t="shared" si="4"/>
        <v>28.105244384362894</v>
      </c>
      <c r="Z17">
        <f t="shared" si="4"/>
        <v>14.052622192181458</v>
      </c>
      <c r="AA17">
        <f t="shared" si="4"/>
        <v>19.026297590440446</v>
      </c>
      <c r="AB17">
        <f t="shared" si="4"/>
        <v>16.071269840485986</v>
      </c>
      <c r="AC17">
        <f t="shared" si="4"/>
        <v>17.25163898355886</v>
      </c>
      <c r="AD17">
        <f t="shared" si="4"/>
        <v>25.16516867191067</v>
      </c>
      <c r="AE17">
        <f t="shared" si="4"/>
        <v>26.431402679749095</v>
      </c>
      <c r="AF17">
        <f t="shared" si="4"/>
        <v>19.30457631409368</v>
      </c>
      <c r="AG17">
        <f t="shared" si="4"/>
        <v>18.742617594288006</v>
      </c>
      <c r="AH17">
        <f t="shared" si="4"/>
        <v>10.1669398870391</v>
      </c>
      <c r="AI17">
        <f t="shared" si="4"/>
        <v>10.377861051295676</v>
      </c>
      <c r="AJ17">
        <f t="shared" si="4"/>
        <v>18.84017996072174</v>
      </c>
      <c r="AK17">
        <f t="shared" si="4"/>
        <v>23.83774517940183</v>
      </c>
      <c r="AL17">
        <f t="shared" si="4"/>
        <v>23.739659403020685</v>
      </c>
      <c r="AM17">
        <f t="shared" si="4"/>
        <v>42.37699285944584</v>
      </c>
      <c r="AN17">
        <f t="shared" si="4"/>
        <v>38.70338978632725</v>
      </c>
      <c r="AO17">
        <f t="shared" si="4"/>
        <v>46.600633553837525</v>
      </c>
      <c r="AP17">
        <f aca="true" t="shared" si="5" ref="AP17:AY17">STDEV(AP7:AP13)</f>
        <v>35.697138740881094</v>
      </c>
      <c r="AQ17">
        <f t="shared" si="5"/>
        <v>29.02297940138698</v>
      </c>
      <c r="AR17">
        <f t="shared" si="5"/>
        <v>28.60902288572943</v>
      </c>
      <c r="AS17">
        <f t="shared" si="5"/>
        <v>27.385258460572928</v>
      </c>
      <c r="AT17">
        <f t="shared" si="5"/>
        <v>28.383429102542344</v>
      </c>
      <c r="AU17">
        <f t="shared" si="5"/>
        <v>42.43594612836532</v>
      </c>
      <c r="AV17">
        <f t="shared" si="5"/>
        <v>35.44210570977488</v>
      </c>
      <c r="AW17">
        <f t="shared" si="5"/>
        <v>44.66062503561083</v>
      </c>
      <c r="AX17">
        <f t="shared" si="5"/>
        <v>14.481022063376606</v>
      </c>
      <c r="AY17">
        <f t="shared" si="5"/>
        <v>3.4034296427770228</v>
      </c>
    </row>
    <row r="18" spans="1:51" ht="12.75">
      <c r="A18" t="s">
        <v>9</v>
      </c>
      <c r="B18">
        <f>SQRT(B15)</f>
        <v>2.449489742783178</v>
      </c>
      <c r="C18">
        <f aca="true" t="shared" si="6" ref="C18:AO18">SQRT(C15)</f>
        <v>2.6457513110645907</v>
      </c>
      <c r="D18">
        <f t="shared" si="6"/>
        <v>2.6457513110645907</v>
      </c>
      <c r="E18">
        <f t="shared" si="6"/>
        <v>2.6457513110645907</v>
      </c>
      <c r="F18">
        <f t="shared" si="6"/>
        <v>2.449489742783178</v>
      </c>
      <c r="G18">
        <f t="shared" si="6"/>
        <v>2.6457513110645907</v>
      </c>
      <c r="H18">
        <f t="shared" si="6"/>
        <v>2.6457513110645907</v>
      </c>
      <c r="I18">
        <f t="shared" si="6"/>
        <v>2.6457513110645907</v>
      </c>
      <c r="J18">
        <f t="shared" si="6"/>
        <v>2.6457513110645907</v>
      </c>
      <c r="K18">
        <f t="shared" si="6"/>
        <v>2.6457513110645907</v>
      </c>
      <c r="L18">
        <f t="shared" si="6"/>
        <v>2.6457513110645907</v>
      </c>
      <c r="M18">
        <f t="shared" si="6"/>
        <v>2.449489742783178</v>
      </c>
      <c r="N18">
        <f t="shared" si="6"/>
        <v>2.6457513110645907</v>
      </c>
      <c r="O18">
        <f t="shared" si="6"/>
        <v>2.6457513110645907</v>
      </c>
      <c r="P18">
        <f t="shared" si="6"/>
        <v>2.6457513110645907</v>
      </c>
      <c r="Q18">
        <f t="shared" si="6"/>
        <v>2.6457513110645907</v>
      </c>
      <c r="R18">
        <f t="shared" si="6"/>
        <v>2.449489742783178</v>
      </c>
      <c r="S18">
        <f t="shared" si="6"/>
        <v>2.449489742783178</v>
      </c>
      <c r="T18">
        <f t="shared" si="6"/>
        <v>2.6457513110645907</v>
      </c>
      <c r="U18">
        <f t="shared" si="6"/>
        <v>2.6457513110645907</v>
      </c>
      <c r="V18">
        <f t="shared" si="6"/>
        <v>2.6457513110645907</v>
      </c>
      <c r="W18">
        <f t="shared" si="6"/>
        <v>2.6457513110645907</v>
      </c>
      <c r="X18">
        <f t="shared" si="6"/>
        <v>2.6457513110645907</v>
      </c>
      <c r="Y18">
        <f t="shared" si="6"/>
        <v>2.6457513110645907</v>
      </c>
      <c r="Z18">
        <f t="shared" si="6"/>
        <v>2.6457513110645907</v>
      </c>
      <c r="AA18">
        <f t="shared" si="6"/>
        <v>2.449489742783178</v>
      </c>
      <c r="AB18">
        <f t="shared" si="6"/>
        <v>2.6457513110645907</v>
      </c>
      <c r="AC18">
        <f t="shared" si="6"/>
        <v>2.6457513110645907</v>
      </c>
      <c r="AD18">
        <f t="shared" si="6"/>
        <v>2.6457513110645907</v>
      </c>
      <c r="AE18">
        <f t="shared" si="6"/>
        <v>2.6457513110645907</v>
      </c>
      <c r="AF18">
        <f t="shared" si="6"/>
        <v>2.6457513110645907</v>
      </c>
      <c r="AG18">
        <f t="shared" si="6"/>
        <v>2.6457513110645907</v>
      </c>
      <c r="AH18">
        <f t="shared" si="6"/>
        <v>2.449489742783178</v>
      </c>
      <c r="AI18">
        <f t="shared" si="6"/>
        <v>2.23606797749979</v>
      </c>
      <c r="AJ18">
        <f t="shared" si="6"/>
        <v>2.6457513110645907</v>
      </c>
      <c r="AK18">
        <f t="shared" si="6"/>
        <v>2.6457513110645907</v>
      </c>
      <c r="AL18">
        <f t="shared" si="6"/>
        <v>2.6457513110645907</v>
      </c>
      <c r="AM18">
        <f t="shared" si="6"/>
        <v>2.6457513110645907</v>
      </c>
      <c r="AN18">
        <f t="shared" si="6"/>
        <v>2.6457513110645907</v>
      </c>
      <c r="AO18">
        <f t="shared" si="6"/>
        <v>2.6457513110645907</v>
      </c>
      <c r="AP18">
        <f aca="true" t="shared" si="7" ref="AP18:AY18">SQRT(AP15)</f>
        <v>2.6457513110645907</v>
      </c>
      <c r="AQ18">
        <f t="shared" si="7"/>
        <v>1.7320508075688772</v>
      </c>
      <c r="AR18">
        <f t="shared" si="7"/>
        <v>2.6457513110645907</v>
      </c>
      <c r="AS18">
        <f t="shared" si="7"/>
        <v>2.6457513110645907</v>
      </c>
      <c r="AT18">
        <f t="shared" si="7"/>
        <v>2.6457513110645907</v>
      </c>
      <c r="AU18">
        <f t="shared" si="7"/>
        <v>2.6457513110645907</v>
      </c>
      <c r="AV18">
        <f t="shared" si="7"/>
        <v>2.6457513110645907</v>
      </c>
      <c r="AW18">
        <f t="shared" si="7"/>
        <v>2.6457513110645907</v>
      </c>
      <c r="AX18">
        <f t="shared" si="7"/>
        <v>2.23606797749979</v>
      </c>
      <c r="AY18">
        <f t="shared" si="7"/>
        <v>2</v>
      </c>
    </row>
    <row r="19" spans="1:51" ht="12.75">
      <c r="A19" t="s">
        <v>10</v>
      </c>
      <c r="B19">
        <f>B17/B18</f>
        <v>3.5683796509527035</v>
      </c>
      <c r="C19">
        <f aca="true" t="shared" si="8" ref="C19:AO19">C17/C18</f>
        <v>3.9503724098964073</v>
      </c>
      <c r="D19">
        <f t="shared" si="8"/>
        <v>4.2072176402117405</v>
      </c>
      <c r="E19">
        <f t="shared" si="8"/>
        <v>3.6017758280667955</v>
      </c>
      <c r="F19">
        <f t="shared" si="8"/>
        <v>2.139574204784163</v>
      </c>
      <c r="G19">
        <f t="shared" si="8"/>
        <v>5.756983337031396</v>
      </c>
      <c r="H19">
        <f t="shared" si="8"/>
        <v>12.074879754616001</v>
      </c>
      <c r="I19">
        <f t="shared" si="8"/>
        <v>9.216961590045873</v>
      </c>
      <c r="J19">
        <f t="shared" si="8"/>
        <v>11.006491591004698</v>
      </c>
      <c r="K19">
        <f t="shared" si="8"/>
        <v>13.527246377508733</v>
      </c>
      <c r="L19">
        <f t="shared" si="8"/>
        <v>12.413510305116683</v>
      </c>
      <c r="M19">
        <f t="shared" si="8"/>
        <v>15.265247386720525</v>
      </c>
      <c r="N19">
        <f t="shared" si="8"/>
        <v>10.787685092727905</v>
      </c>
      <c r="O19">
        <f t="shared" si="8"/>
        <v>5.494586079995124</v>
      </c>
      <c r="P19">
        <f t="shared" si="8"/>
        <v>9.185169946102006</v>
      </c>
      <c r="Q19">
        <f t="shared" si="8"/>
        <v>7.77664390828013</v>
      </c>
      <c r="R19">
        <f t="shared" si="8"/>
        <v>8.780344209906835</v>
      </c>
      <c r="S19">
        <f t="shared" si="8"/>
        <v>7.071067811865476</v>
      </c>
      <c r="T19">
        <f t="shared" si="8"/>
        <v>5.546341565564165</v>
      </c>
      <c r="U19">
        <f t="shared" si="8"/>
        <v>3.8199262734631256</v>
      </c>
      <c r="V19">
        <f t="shared" si="8"/>
        <v>5.035249894156063</v>
      </c>
      <c r="W19">
        <f t="shared" si="8"/>
        <v>8.254868693253524</v>
      </c>
      <c r="X19">
        <f t="shared" si="8"/>
        <v>11.8315846173631</v>
      </c>
      <c r="Y19">
        <f t="shared" si="8"/>
        <v>10.622783882531264</v>
      </c>
      <c r="Z19">
        <f t="shared" si="8"/>
        <v>5.311391941265636</v>
      </c>
      <c r="AA19">
        <f t="shared" si="8"/>
        <v>7.767453465154029</v>
      </c>
      <c r="AB19">
        <f t="shared" si="8"/>
        <v>6.074369035848373</v>
      </c>
      <c r="AC19">
        <f t="shared" si="8"/>
        <v>6.520506636966264</v>
      </c>
      <c r="AD19">
        <f t="shared" si="8"/>
        <v>9.51153971526703</v>
      </c>
      <c r="AE19">
        <f t="shared" si="8"/>
        <v>9.990131184746042</v>
      </c>
      <c r="AF19">
        <f t="shared" si="8"/>
        <v>7.296444013222827</v>
      </c>
      <c r="AG19">
        <f t="shared" si="8"/>
        <v>7.084043581838536</v>
      </c>
      <c r="AH19">
        <f t="shared" si="8"/>
        <v>4.1506358281325735</v>
      </c>
      <c r="AI19">
        <f t="shared" si="8"/>
        <v>4.6411205543489125</v>
      </c>
      <c r="AJ19">
        <f t="shared" si="8"/>
        <v>7.120918690253196</v>
      </c>
      <c r="AK19">
        <f t="shared" si="8"/>
        <v>9.00982079446086</v>
      </c>
      <c r="AL19">
        <f t="shared" si="8"/>
        <v>8.97274785568126</v>
      </c>
      <c r="AM19">
        <f t="shared" si="8"/>
        <v>16.01699777383623</v>
      </c>
      <c r="AN19">
        <f t="shared" si="8"/>
        <v>14.628506324259886</v>
      </c>
      <c r="AO19">
        <f t="shared" si="8"/>
        <v>17.61338390307231</v>
      </c>
      <c r="AP19">
        <f aca="true" t="shared" si="9" ref="AP19:AY19">AP17/AP18</f>
        <v>13.492250232134392</v>
      </c>
      <c r="AQ19">
        <f t="shared" si="9"/>
        <v>16.756424970075738</v>
      </c>
      <c r="AR19">
        <f t="shared" si="9"/>
        <v>10.813194258313645</v>
      </c>
      <c r="AS19">
        <f t="shared" si="9"/>
        <v>10.350654782271928</v>
      </c>
      <c r="AT19">
        <f t="shared" si="9"/>
        <v>10.727927822937179</v>
      </c>
      <c r="AU19">
        <f t="shared" si="9"/>
        <v>16.039280015055557</v>
      </c>
      <c r="AV19">
        <f t="shared" si="9"/>
        <v>13.395856806932384</v>
      </c>
      <c r="AW19">
        <f t="shared" si="9"/>
        <v>16.880129605847344</v>
      </c>
      <c r="AX19">
        <f t="shared" si="9"/>
        <v>6.476109943476872</v>
      </c>
      <c r="AY19">
        <f t="shared" si="9"/>
        <v>1.7017148213885114</v>
      </c>
    </row>
    <row r="22" ht="12.75">
      <c r="A22" s="1" t="s">
        <v>2</v>
      </c>
    </row>
    <row r="23" spans="1:49" ht="12.75">
      <c r="A23">
        <v>1</v>
      </c>
      <c r="B23">
        <v>19</v>
      </c>
      <c r="C23">
        <v>22</v>
      </c>
      <c r="D23">
        <v>24</v>
      </c>
      <c r="E23">
        <v>18</v>
      </c>
      <c r="F23">
        <v>28</v>
      </c>
      <c r="G23">
        <v>90</v>
      </c>
      <c r="H23">
        <v>128</v>
      </c>
      <c r="I23">
        <v>117</v>
      </c>
      <c r="J23">
        <v>108</v>
      </c>
      <c r="K23">
        <v>94</v>
      </c>
      <c r="L23">
        <v>42</v>
      </c>
      <c r="M23">
        <v>56</v>
      </c>
      <c r="N23">
        <v>52</v>
      </c>
      <c r="O23">
        <v>54</v>
      </c>
      <c r="P23">
        <v>27</v>
      </c>
      <c r="Q23">
        <v>30</v>
      </c>
      <c r="R23">
        <v>27</v>
      </c>
      <c r="T23">
        <v>40</v>
      </c>
      <c r="U23">
        <v>42</v>
      </c>
      <c r="V23">
        <v>54</v>
      </c>
      <c r="W23">
        <v>122</v>
      </c>
      <c r="X23">
        <v>132</v>
      </c>
      <c r="Y23">
        <v>118</v>
      </c>
      <c r="Z23">
        <v>94</v>
      </c>
      <c r="AA23">
        <v>60</v>
      </c>
      <c r="AB23">
        <v>48</v>
      </c>
      <c r="AC23">
        <v>46</v>
      </c>
      <c r="AD23">
        <v>46</v>
      </c>
      <c r="AE23">
        <v>60</v>
      </c>
      <c r="AF23">
        <v>47</v>
      </c>
      <c r="AG23">
        <v>58</v>
      </c>
      <c r="AH23">
        <v>58</v>
      </c>
      <c r="AI23">
        <v>27</v>
      </c>
      <c r="AK23">
        <v>44</v>
      </c>
      <c r="AL23">
        <v>45</v>
      </c>
      <c r="AM23">
        <v>34</v>
      </c>
      <c r="AN23">
        <v>136</v>
      </c>
      <c r="AO23">
        <v>160</v>
      </c>
      <c r="AP23">
        <v>130</v>
      </c>
      <c r="AQ23">
        <v>83</v>
      </c>
      <c r="AR23">
        <v>61</v>
      </c>
      <c r="AS23">
        <v>54</v>
      </c>
      <c r="AT23">
        <v>52</v>
      </c>
      <c r="AU23">
        <v>67</v>
      </c>
      <c r="AV23">
        <v>46</v>
      </c>
      <c r="AW23">
        <v>64</v>
      </c>
    </row>
    <row r="24" spans="1:51" ht="12.75">
      <c r="A24">
        <v>2</v>
      </c>
      <c r="B24">
        <v>15</v>
      </c>
      <c r="C24">
        <v>13</v>
      </c>
      <c r="D24">
        <v>18</v>
      </c>
      <c r="E24">
        <v>22</v>
      </c>
      <c r="F24">
        <v>45</v>
      </c>
      <c r="G24">
        <v>87</v>
      </c>
      <c r="H24">
        <v>117</v>
      </c>
      <c r="J24">
        <v>68</v>
      </c>
      <c r="K24">
        <v>59</v>
      </c>
      <c r="L24">
        <v>58</v>
      </c>
      <c r="M24">
        <v>22</v>
      </c>
      <c r="N24">
        <v>21</v>
      </c>
      <c r="O24">
        <v>34</v>
      </c>
      <c r="P24">
        <v>23</v>
      </c>
      <c r="Q24">
        <v>22</v>
      </c>
      <c r="R24">
        <v>13</v>
      </c>
      <c r="S24">
        <v>18</v>
      </c>
      <c r="T24">
        <v>19</v>
      </c>
      <c r="U24">
        <v>26</v>
      </c>
      <c r="V24">
        <v>17</v>
      </c>
      <c r="W24">
        <v>79</v>
      </c>
      <c r="X24">
        <v>73</v>
      </c>
      <c r="Y24">
        <v>56</v>
      </c>
      <c r="Z24">
        <v>71</v>
      </c>
      <c r="AA24">
        <v>50</v>
      </c>
      <c r="AB24">
        <v>71</v>
      </c>
      <c r="AC24">
        <v>73</v>
      </c>
      <c r="AD24">
        <v>45</v>
      </c>
      <c r="AE24">
        <v>33</v>
      </c>
      <c r="AF24">
        <v>35</v>
      </c>
      <c r="AG24">
        <v>28</v>
      </c>
      <c r="AH24">
        <v>21</v>
      </c>
      <c r="AI24">
        <v>23</v>
      </c>
      <c r="AJ24">
        <v>27</v>
      </c>
      <c r="AK24">
        <v>32</v>
      </c>
      <c r="AL24">
        <v>49</v>
      </c>
      <c r="AM24">
        <v>92</v>
      </c>
      <c r="AN24">
        <v>76</v>
      </c>
      <c r="AO24">
        <v>69</v>
      </c>
      <c r="AP24">
        <v>64</v>
      </c>
      <c r="AQ24">
        <v>78</v>
      </c>
      <c r="AR24">
        <v>66</v>
      </c>
      <c r="AS24">
        <v>62</v>
      </c>
      <c r="AT24">
        <v>19</v>
      </c>
      <c r="AV24">
        <v>47</v>
      </c>
      <c r="AW24">
        <v>24</v>
      </c>
      <c r="AX24">
        <v>28</v>
      </c>
      <c r="AY24">
        <v>28</v>
      </c>
    </row>
    <row r="25" spans="1:58" ht="12.75">
      <c r="A25">
        <v>3</v>
      </c>
      <c r="B25">
        <v>8</v>
      </c>
      <c r="C25">
        <v>8</v>
      </c>
      <c r="D25">
        <v>15</v>
      </c>
      <c r="E25">
        <v>17</v>
      </c>
      <c r="F25">
        <v>21</v>
      </c>
      <c r="G25">
        <v>33</v>
      </c>
      <c r="H25">
        <v>46</v>
      </c>
      <c r="I25">
        <v>106</v>
      </c>
      <c r="J25">
        <v>122</v>
      </c>
      <c r="K25">
        <v>124</v>
      </c>
      <c r="L25">
        <v>54</v>
      </c>
      <c r="M25">
        <v>59</v>
      </c>
      <c r="N25">
        <v>25</v>
      </c>
      <c r="O25">
        <v>42</v>
      </c>
      <c r="P25">
        <v>22</v>
      </c>
      <c r="Q25">
        <v>23</v>
      </c>
      <c r="R25">
        <v>17</v>
      </c>
      <c r="S25">
        <v>17</v>
      </c>
      <c r="T25">
        <v>17</v>
      </c>
      <c r="U25">
        <v>16</v>
      </c>
      <c r="V25">
        <v>23</v>
      </c>
      <c r="W25">
        <v>98</v>
      </c>
      <c r="X25">
        <v>83</v>
      </c>
      <c r="Y25">
        <v>112</v>
      </c>
      <c r="Z25">
        <v>91</v>
      </c>
      <c r="AA25">
        <v>62</v>
      </c>
      <c r="AB25">
        <v>37</v>
      </c>
      <c r="AC25">
        <v>24</v>
      </c>
      <c r="AD25">
        <v>24</v>
      </c>
      <c r="AE25">
        <v>23</v>
      </c>
      <c r="AF25">
        <v>17</v>
      </c>
      <c r="AG25">
        <v>13</v>
      </c>
      <c r="AH25">
        <v>13</v>
      </c>
      <c r="AI25">
        <v>8</v>
      </c>
      <c r="AJ25">
        <v>10</v>
      </c>
      <c r="AK25">
        <v>11</v>
      </c>
      <c r="AL25">
        <v>14</v>
      </c>
      <c r="AM25">
        <v>19</v>
      </c>
      <c r="AN25">
        <v>62</v>
      </c>
      <c r="AO25">
        <v>101</v>
      </c>
      <c r="AP25">
        <v>76</v>
      </c>
      <c r="AQ25">
        <v>21</v>
      </c>
      <c r="AR25">
        <v>17</v>
      </c>
      <c r="AS25">
        <v>17</v>
      </c>
      <c r="AT25">
        <v>20</v>
      </c>
      <c r="AU25">
        <v>22</v>
      </c>
      <c r="AV25">
        <v>17</v>
      </c>
      <c r="AW25">
        <v>18</v>
      </c>
      <c r="AX25">
        <v>11</v>
      </c>
      <c r="AY25">
        <v>12</v>
      </c>
      <c r="AZ25">
        <v>9</v>
      </c>
      <c r="BA25">
        <v>12</v>
      </c>
      <c r="BB25">
        <v>14</v>
      </c>
      <c r="BC25">
        <v>16</v>
      </c>
      <c r="BD25">
        <v>14</v>
      </c>
      <c r="BE25">
        <v>14</v>
      </c>
      <c r="BF25">
        <v>8</v>
      </c>
    </row>
    <row r="26" spans="1:51" ht="12.75">
      <c r="A26">
        <v>4</v>
      </c>
      <c r="B26">
        <v>6</v>
      </c>
      <c r="C26">
        <v>6</v>
      </c>
      <c r="D26">
        <v>8</v>
      </c>
      <c r="E26">
        <v>8</v>
      </c>
      <c r="F26">
        <v>17</v>
      </c>
      <c r="G26">
        <v>35</v>
      </c>
      <c r="H26">
        <v>62</v>
      </c>
      <c r="I26">
        <v>51</v>
      </c>
      <c r="J26">
        <v>53</v>
      </c>
      <c r="K26">
        <v>36</v>
      </c>
      <c r="L26">
        <v>26</v>
      </c>
      <c r="M26">
        <v>25</v>
      </c>
      <c r="N26">
        <v>26</v>
      </c>
      <c r="P26">
        <v>26</v>
      </c>
      <c r="Q26">
        <v>18</v>
      </c>
      <c r="S26">
        <v>16</v>
      </c>
      <c r="T26">
        <v>14</v>
      </c>
      <c r="U26">
        <v>18</v>
      </c>
      <c r="V26">
        <v>18</v>
      </c>
      <c r="W26">
        <v>30</v>
      </c>
      <c r="X26">
        <v>34</v>
      </c>
      <c r="Y26">
        <v>53</v>
      </c>
      <c r="Z26">
        <v>77</v>
      </c>
      <c r="AA26">
        <v>39</v>
      </c>
      <c r="AB26">
        <v>32</v>
      </c>
      <c r="AC26">
        <v>28</v>
      </c>
      <c r="AD26">
        <v>28</v>
      </c>
      <c r="AE26">
        <v>31</v>
      </c>
      <c r="AF26">
        <v>25</v>
      </c>
      <c r="AG26">
        <v>24</v>
      </c>
      <c r="AH26">
        <v>16</v>
      </c>
      <c r="AI26">
        <v>25</v>
      </c>
      <c r="AJ26">
        <v>14</v>
      </c>
      <c r="AK26">
        <v>18</v>
      </c>
      <c r="AL26">
        <v>23</v>
      </c>
      <c r="AM26">
        <v>49</v>
      </c>
      <c r="AN26">
        <v>86</v>
      </c>
      <c r="AO26">
        <v>71</v>
      </c>
      <c r="AP26">
        <v>40</v>
      </c>
      <c r="AQ26">
        <v>37</v>
      </c>
      <c r="AR26">
        <v>33</v>
      </c>
      <c r="AS26">
        <v>28</v>
      </c>
      <c r="AT26">
        <v>29</v>
      </c>
      <c r="AU26">
        <v>31</v>
      </c>
      <c r="AV26">
        <v>26</v>
      </c>
      <c r="AW26">
        <v>20</v>
      </c>
      <c r="AX26">
        <v>18</v>
      </c>
      <c r="AY26">
        <v>10</v>
      </c>
    </row>
    <row r="27" spans="1:51" ht="12.75">
      <c r="A27">
        <v>5</v>
      </c>
      <c r="B27">
        <v>18</v>
      </c>
      <c r="C27">
        <v>18</v>
      </c>
      <c r="D27">
        <v>19</v>
      </c>
      <c r="E27">
        <v>21</v>
      </c>
      <c r="F27">
        <v>22</v>
      </c>
      <c r="G27">
        <v>50</v>
      </c>
      <c r="H27">
        <v>59</v>
      </c>
      <c r="I27">
        <v>40</v>
      </c>
      <c r="K27">
        <v>30</v>
      </c>
      <c r="L27">
        <v>14</v>
      </c>
      <c r="M27">
        <v>26</v>
      </c>
      <c r="N27">
        <v>46</v>
      </c>
      <c r="O27">
        <v>36</v>
      </c>
      <c r="P27">
        <v>34</v>
      </c>
      <c r="Q27">
        <v>29</v>
      </c>
      <c r="R27">
        <v>28</v>
      </c>
      <c r="S27">
        <v>21</v>
      </c>
      <c r="T27">
        <v>24</v>
      </c>
      <c r="U27">
        <v>25</v>
      </c>
      <c r="V27">
        <v>75</v>
      </c>
      <c r="W27">
        <v>73</v>
      </c>
      <c r="X27">
        <v>70</v>
      </c>
      <c r="Z27">
        <v>41</v>
      </c>
      <c r="AA27">
        <v>30</v>
      </c>
      <c r="AB27">
        <v>33</v>
      </c>
      <c r="AC27">
        <v>24</v>
      </c>
      <c r="AD27">
        <v>27</v>
      </c>
      <c r="AE27">
        <v>28</v>
      </c>
      <c r="AF27">
        <v>22</v>
      </c>
      <c r="AG27">
        <v>21</v>
      </c>
      <c r="AH27">
        <v>18</v>
      </c>
      <c r="AI27">
        <v>15</v>
      </c>
      <c r="AJ27">
        <v>18</v>
      </c>
      <c r="AK27">
        <v>26</v>
      </c>
      <c r="AL27">
        <v>31</v>
      </c>
      <c r="AM27">
        <v>45</v>
      </c>
      <c r="AN27">
        <v>56</v>
      </c>
      <c r="AO27">
        <v>41</v>
      </c>
      <c r="AQ27">
        <v>26</v>
      </c>
      <c r="AR27">
        <v>28</v>
      </c>
      <c r="AS27">
        <v>35</v>
      </c>
      <c r="AU27">
        <v>15</v>
      </c>
      <c r="AV27">
        <v>21</v>
      </c>
      <c r="AW27">
        <v>30</v>
      </c>
      <c r="AX27">
        <v>37</v>
      </c>
      <c r="AY27">
        <v>27</v>
      </c>
    </row>
    <row r="29" spans="1:51" ht="12.75">
      <c r="A29" t="s">
        <v>6</v>
      </c>
      <c r="B29">
        <f>COUNT(B23:B27)</f>
        <v>5</v>
      </c>
      <c r="C29">
        <f aca="true" t="shared" si="10" ref="C29:AY29">COUNT(C23:C27)</f>
        <v>5</v>
      </c>
      <c r="D29">
        <f t="shared" si="10"/>
        <v>5</v>
      </c>
      <c r="E29">
        <f t="shared" si="10"/>
        <v>5</v>
      </c>
      <c r="F29">
        <f t="shared" si="10"/>
        <v>5</v>
      </c>
      <c r="G29">
        <f t="shared" si="10"/>
        <v>5</v>
      </c>
      <c r="H29">
        <f t="shared" si="10"/>
        <v>5</v>
      </c>
      <c r="I29">
        <f t="shared" si="10"/>
        <v>4</v>
      </c>
      <c r="J29">
        <f t="shared" si="10"/>
        <v>4</v>
      </c>
      <c r="K29">
        <f t="shared" si="10"/>
        <v>5</v>
      </c>
      <c r="L29">
        <f t="shared" si="10"/>
        <v>5</v>
      </c>
      <c r="M29">
        <f t="shared" si="10"/>
        <v>5</v>
      </c>
      <c r="N29">
        <f t="shared" si="10"/>
        <v>5</v>
      </c>
      <c r="O29">
        <f t="shared" si="10"/>
        <v>4</v>
      </c>
      <c r="P29">
        <f t="shared" si="10"/>
        <v>5</v>
      </c>
      <c r="Q29">
        <f t="shared" si="10"/>
        <v>5</v>
      </c>
      <c r="R29">
        <f t="shared" si="10"/>
        <v>4</v>
      </c>
      <c r="S29">
        <f t="shared" si="10"/>
        <v>4</v>
      </c>
      <c r="T29">
        <f t="shared" si="10"/>
        <v>5</v>
      </c>
      <c r="U29">
        <f t="shared" si="10"/>
        <v>5</v>
      </c>
      <c r="V29">
        <f t="shared" si="10"/>
        <v>5</v>
      </c>
      <c r="W29">
        <f t="shared" si="10"/>
        <v>5</v>
      </c>
      <c r="X29">
        <f t="shared" si="10"/>
        <v>5</v>
      </c>
      <c r="Y29">
        <f t="shared" si="10"/>
        <v>4</v>
      </c>
      <c r="Z29">
        <f t="shared" si="10"/>
        <v>5</v>
      </c>
      <c r="AA29">
        <f>COUNT(AA23:AA27)</f>
        <v>5</v>
      </c>
      <c r="AB29">
        <f t="shared" si="10"/>
        <v>5</v>
      </c>
      <c r="AC29">
        <f t="shared" si="10"/>
        <v>5</v>
      </c>
      <c r="AD29">
        <f t="shared" si="10"/>
        <v>5</v>
      </c>
      <c r="AE29">
        <f t="shared" si="10"/>
        <v>5</v>
      </c>
      <c r="AF29">
        <f>COUNT(AF23:AF27)</f>
        <v>5</v>
      </c>
      <c r="AG29">
        <f>COUNT(AG23:AG27)</f>
        <v>5</v>
      </c>
      <c r="AH29">
        <f t="shared" si="10"/>
        <v>5</v>
      </c>
      <c r="AI29">
        <f t="shared" si="10"/>
        <v>5</v>
      </c>
      <c r="AJ29">
        <f t="shared" si="10"/>
        <v>4</v>
      </c>
      <c r="AK29">
        <f t="shared" si="10"/>
        <v>5</v>
      </c>
      <c r="AL29">
        <f t="shared" si="10"/>
        <v>5</v>
      </c>
      <c r="AM29">
        <f t="shared" si="10"/>
        <v>5</v>
      </c>
      <c r="AN29">
        <f t="shared" si="10"/>
        <v>5</v>
      </c>
      <c r="AO29">
        <f t="shared" si="10"/>
        <v>5</v>
      </c>
      <c r="AP29">
        <f t="shared" si="10"/>
        <v>4</v>
      </c>
      <c r="AQ29">
        <f t="shared" si="10"/>
        <v>5</v>
      </c>
      <c r="AR29">
        <f t="shared" si="10"/>
        <v>5</v>
      </c>
      <c r="AS29">
        <f t="shared" si="10"/>
        <v>5</v>
      </c>
      <c r="AT29">
        <f t="shared" si="10"/>
        <v>4</v>
      </c>
      <c r="AU29">
        <f t="shared" si="10"/>
        <v>4</v>
      </c>
      <c r="AV29">
        <f t="shared" si="10"/>
        <v>5</v>
      </c>
      <c r="AW29">
        <f t="shared" si="10"/>
        <v>5</v>
      </c>
      <c r="AX29">
        <f t="shared" si="10"/>
        <v>4</v>
      </c>
      <c r="AY29">
        <f t="shared" si="10"/>
        <v>4</v>
      </c>
    </row>
    <row r="30" spans="1:51" ht="12.75">
      <c r="A30" t="s">
        <v>7</v>
      </c>
      <c r="B30">
        <f>AVERAGE(B23:B27)</f>
        <v>13.2</v>
      </c>
      <c r="C30">
        <f aca="true" t="shared" si="11" ref="C30:AY30">AVERAGE(C23:C27)</f>
        <v>13.4</v>
      </c>
      <c r="D30">
        <f t="shared" si="11"/>
        <v>16.8</v>
      </c>
      <c r="E30">
        <f t="shared" si="11"/>
        <v>17.2</v>
      </c>
      <c r="F30">
        <f t="shared" si="11"/>
        <v>26.6</v>
      </c>
      <c r="G30">
        <f t="shared" si="11"/>
        <v>59</v>
      </c>
      <c r="H30">
        <f t="shared" si="11"/>
        <v>82.4</v>
      </c>
      <c r="I30">
        <f t="shared" si="11"/>
        <v>78.5</v>
      </c>
      <c r="J30">
        <f t="shared" si="11"/>
        <v>87.75</v>
      </c>
      <c r="K30">
        <f t="shared" si="11"/>
        <v>68.6</v>
      </c>
      <c r="L30">
        <f t="shared" si="11"/>
        <v>38.8</v>
      </c>
      <c r="M30">
        <f t="shared" si="11"/>
        <v>37.6</v>
      </c>
      <c r="N30">
        <f t="shared" si="11"/>
        <v>34</v>
      </c>
      <c r="O30">
        <f t="shared" si="11"/>
        <v>41.5</v>
      </c>
      <c r="P30">
        <f t="shared" si="11"/>
        <v>26.4</v>
      </c>
      <c r="Q30">
        <f t="shared" si="11"/>
        <v>24.4</v>
      </c>
      <c r="R30">
        <f t="shared" si="11"/>
        <v>21.25</v>
      </c>
      <c r="S30">
        <f t="shared" si="11"/>
        <v>18</v>
      </c>
      <c r="T30">
        <f t="shared" si="11"/>
        <v>22.8</v>
      </c>
      <c r="U30">
        <f t="shared" si="11"/>
        <v>25.4</v>
      </c>
      <c r="V30">
        <f t="shared" si="11"/>
        <v>37.4</v>
      </c>
      <c r="W30">
        <f t="shared" si="11"/>
        <v>80.4</v>
      </c>
      <c r="X30">
        <f t="shared" si="11"/>
        <v>78.4</v>
      </c>
      <c r="Y30">
        <f t="shared" si="11"/>
        <v>84.75</v>
      </c>
      <c r="Z30">
        <f t="shared" si="11"/>
        <v>74.8</v>
      </c>
      <c r="AA30">
        <f>AVERAGE(AA23:AA27)</f>
        <v>48.2</v>
      </c>
      <c r="AB30">
        <f t="shared" si="11"/>
        <v>44.2</v>
      </c>
      <c r="AC30">
        <f t="shared" si="11"/>
        <v>39</v>
      </c>
      <c r="AD30">
        <f t="shared" si="11"/>
        <v>34</v>
      </c>
      <c r="AE30">
        <f t="shared" si="11"/>
        <v>35</v>
      </c>
      <c r="AF30">
        <f>AVERAGE(AF23:AF27)</f>
        <v>29.2</v>
      </c>
      <c r="AG30">
        <f>AVERAGE(AG23:AG27)</f>
        <v>28.8</v>
      </c>
      <c r="AH30">
        <f t="shared" si="11"/>
        <v>25.2</v>
      </c>
      <c r="AI30">
        <f t="shared" si="11"/>
        <v>19.6</v>
      </c>
      <c r="AJ30">
        <f t="shared" si="11"/>
        <v>17.25</v>
      </c>
      <c r="AK30">
        <f t="shared" si="11"/>
        <v>26.2</v>
      </c>
      <c r="AL30">
        <f t="shared" si="11"/>
        <v>32.4</v>
      </c>
      <c r="AM30">
        <f t="shared" si="11"/>
        <v>47.8</v>
      </c>
      <c r="AN30">
        <f t="shared" si="11"/>
        <v>83.2</v>
      </c>
      <c r="AO30">
        <f t="shared" si="11"/>
        <v>88.4</v>
      </c>
      <c r="AP30">
        <f t="shared" si="11"/>
        <v>77.5</v>
      </c>
      <c r="AQ30">
        <f t="shared" si="11"/>
        <v>49</v>
      </c>
      <c r="AR30">
        <f t="shared" si="11"/>
        <v>41</v>
      </c>
      <c r="AS30">
        <f t="shared" si="11"/>
        <v>39.2</v>
      </c>
      <c r="AT30">
        <f t="shared" si="11"/>
        <v>30</v>
      </c>
      <c r="AU30">
        <f t="shared" si="11"/>
        <v>33.75</v>
      </c>
      <c r="AV30">
        <f t="shared" si="11"/>
        <v>31.4</v>
      </c>
      <c r="AW30">
        <f t="shared" si="11"/>
        <v>31.2</v>
      </c>
      <c r="AX30">
        <f t="shared" si="11"/>
        <v>23.5</v>
      </c>
      <c r="AY30">
        <f t="shared" si="11"/>
        <v>19.25</v>
      </c>
    </row>
    <row r="31" spans="1:51" ht="12.75">
      <c r="A31" t="s">
        <v>8</v>
      </c>
      <c r="B31">
        <f>STDEV(B23:B27)</f>
        <v>5.890670590009256</v>
      </c>
      <c r="C31">
        <f aca="true" t="shared" si="12" ref="C31:AY31">STDEV(C23:C27)</f>
        <v>6.693280212272605</v>
      </c>
      <c r="D31">
        <f t="shared" si="12"/>
        <v>5.890670590009256</v>
      </c>
      <c r="E31">
        <f t="shared" si="12"/>
        <v>5.540758070878026</v>
      </c>
      <c r="F31">
        <f t="shared" si="12"/>
        <v>11.013627921806691</v>
      </c>
      <c r="G31">
        <f t="shared" si="12"/>
        <v>27.739863013360395</v>
      </c>
      <c r="H31">
        <f t="shared" si="12"/>
        <v>37.300134048016496</v>
      </c>
      <c r="I31">
        <f t="shared" si="12"/>
        <v>38.63073042712671</v>
      </c>
      <c r="J31">
        <f t="shared" si="12"/>
        <v>32.56148031032987</v>
      </c>
      <c r="K31">
        <f t="shared" si="12"/>
        <v>39.87229614657275</v>
      </c>
      <c r="L31">
        <f t="shared" si="12"/>
        <v>18.633303518163387</v>
      </c>
      <c r="M31">
        <f t="shared" si="12"/>
        <v>18.256505689753446</v>
      </c>
      <c r="N31">
        <f t="shared" si="12"/>
        <v>13.982131454109563</v>
      </c>
      <c r="O31">
        <f t="shared" si="12"/>
        <v>9</v>
      </c>
      <c r="P31">
        <f t="shared" si="12"/>
        <v>4.722287581247033</v>
      </c>
      <c r="Q31">
        <f t="shared" si="12"/>
        <v>5.029910535983712</v>
      </c>
      <c r="R31">
        <f t="shared" si="12"/>
        <v>7.41057802513857</v>
      </c>
      <c r="S31">
        <f t="shared" si="12"/>
        <v>2.160246899469287</v>
      </c>
      <c r="T31">
        <f t="shared" si="12"/>
        <v>10.281050529979902</v>
      </c>
      <c r="U31">
        <f t="shared" si="12"/>
        <v>10.23718711365578</v>
      </c>
      <c r="V31">
        <f t="shared" si="12"/>
        <v>25.92874852359828</v>
      </c>
      <c r="W31">
        <f t="shared" si="12"/>
        <v>34.04849482723135</v>
      </c>
      <c r="X31">
        <f t="shared" si="12"/>
        <v>35.23208764748408</v>
      </c>
      <c r="Y31">
        <f t="shared" si="12"/>
        <v>35.03688532580105</v>
      </c>
      <c r="Z31">
        <f t="shared" si="12"/>
        <v>21.170734517252814</v>
      </c>
      <c r="AA31">
        <f>STDEV(AA23:AA27)</f>
        <v>13.682105101189649</v>
      </c>
      <c r="AB31">
        <f t="shared" si="12"/>
        <v>16.269603560013373</v>
      </c>
      <c r="AC31">
        <f t="shared" si="12"/>
        <v>21.071307505705477</v>
      </c>
      <c r="AD31">
        <f t="shared" si="12"/>
        <v>10.606601717798213</v>
      </c>
      <c r="AE31">
        <f t="shared" si="12"/>
        <v>14.474114826130128</v>
      </c>
      <c r="AF31">
        <f>STDEV(AF23:AF27)</f>
        <v>11.924764148611077</v>
      </c>
      <c r="AG31">
        <f>STDEV(AG23:AG27)</f>
        <v>17.224981857755324</v>
      </c>
      <c r="AH31">
        <f t="shared" si="12"/>
        <v>18.566098136118963</v>
      </c>
      <c r="AI31">
        <f t="shared" si="12"/>
        <v>7.924645102463581</v>
      </c>
      <c r="AJ31">
        <f t="shared" si="12"/>
        <v>7.274384280931732</v>
      </c>
      <c r="AK31">
        <f t="shared" si="12"/>
        <v>12.735776379946378</v>
      </c>
      <c r="AL31">
        <f t="shared" si="12"/>
        <v>14.690132742763081</v>
      </c>
      <c r="AM31">
        <f t="shared" si="12"/>
        <v>27.307508125056007</v>
      </c>
      <c r="AN31">
        <f t="shared" si="12"/>
        <v>31.767908335299644</v>
      </c>
      <c r="AO31">
        <f t="shared" si="12"/>
        <v>45.30783596686118</v>
      </c>
      <c r="AP31">
        <f t="shared" si="12"/>
        <v>38.06573262134856</v>
      </c>
      <c r="AQ31">
        <f t="shared" si="12"/>
        <v>29.385370509830228</v>
      </c>
      <c r="AR31">
        <f t="shared" si="12"/>
        <v>21.412613105363857</v>
      </c>
      <c r="AS31">
        <f t="shared" si="12"/>
        <v>18.539147768977948</v>
      </c>
      <c r="AT31">
        <f t="shared" si="12"/>
        <v>15.340577998671801</v>
      </c>
      <c r="AU31">
        <f t="shared" si="12"/>
        <v>23.11384866265244</v>
      </c>
      <c r="AV31">
        <f t="shared" si="12"/>
        <v>14.152738250953416</v>
      </c>
      <c r="AW31">
        <f t="shared" si="12"/>
        <v>18.89973544788392</v>
      </c>
      <c r="AX31">
        <f t="shared" si="12"/>
        <v>11.387127235025815</v>
      </c>
      <c r="AY31">
        <f t="shared" si="12"/>
        <v>9.569918146637061</v>
      </c>
    </row>
    <row r="32" spans="1:51" ht="12.75">
      <c r="A32" t="s">
        <v>9</v>
      </c>
      <c r="B32">
        <f>SQRT(B29)</f>
        <v>2.23606797749979</v>
      </c>
      <c r="C32">
        <f aca="true" t="shared" si="13" ref="C32:AY32">SQRT(C29)</f>
        <v>2.23606797749979</v>
      </c>
      <c r="D32">
        <f t="shared" si="13"/>
        <v>2.23606797749979</v>
      </c>
      <c r="E32">
        <f t="shared" si="13"/>
        <v>2.23606797749979</v>
      </c>
      <c r="F32">
        <f t="shared" si="13"/>
        <v>2.23606797749979</v>
      </c>
      <c r="G32">
        <f t="shared" si="13"/>
        <v>2.23606797749979</v>
      </c>
      <c r="H32">
        <f t="shared" si="13"/>
        <v>2.23606797749979</v>
      </c>
      <c r="I32">
        <f t="shared" si="13"/>
        <v>2</v>
      </c>
      <c r="J32">
        <f t="shared" si="13"/>
        <v>2</v>
      </c>
      <c r="K32">
        <f t="shared" si="13"/>
        <v>2.23606797749979</v>
      </c>
      <c r="L32">
        <f t="shared" si="13"/>
        <v>2.23606797749979</v>
      </c>
      <c r="M32">
        <f t="shared" si="13"/>
        <v>2.23606797749979</v>
      </c>
      <c r="N32">
        <f t="shared" si="13"/>
        <v>2.23606797749979</v>
      </c>
      <c r="O32">
        <f t="shared" si="13"/>
        <v>2</v>
      </c>
      <c r="P32">
        <f t="shared" si="13"/>
        <v>2.23606797749979</v>
      </c>
      <c r="Q32">
        <f t="shared" si="13"/>
        <v>2.23606797749979</v>
      </c>
      <c r="R32">
        <f t="shared" si="13"/>
        <v>2</v>
      </c>
      <c r="S32">
        <f t="shared" si="13"/>
        <v>2</v>
      </c>
      <c r="T32">
        <f t="shared" si="13"/>
        <v>2.23606797749979</v>
      </c>
      <c r="U32">
        <f t="shared" si="13"/>
        <v>2.23606797749979</v>
      </c>
      <c r="V32">
        <f t="shared" si="13"/>
        <v>2.23606797749979</v>
      </c>
      <c r="W32">
        <f t="shared" si="13"/>
        <v>2.23606797749979</v>
      </c>
      <c r="X32">
        <f t="shared" si="13"/>
        <v>2.23606797749979</v>
      </c>
      <c r="Y32">
        <f t="shared" si="13"/>
        <v>2</v>
      </c>
      <c r="Z32">
        <f t="shared" si="13"/>
        <v>2.23606797749979</v>
      </c>
      <c r="AA32">
        <f t="shared" si="13"/>
        <v>2.23606797749979</v>
      </c>
      <c r="AB32">
        <f t="shared" si="13"/>
        <v>2.23606797749979</v>
      </c>
      <c r="AC32">
        <f t="shared" si="13"/>
        <v>2.23606797749979</v>
      </c>
      <c r="AD32">
        <f t="shared" si="13"/>
        <v>2.23606797749979</v>
      </c>
      <c r="AE32">
        <f t="shared" si="13"/>
        <v>2.23606797749979</v>
      </c>
      <c r="AF32">
        <f t="shared" si="13"/>
        <v>2.23606797749979</v>
      </c>
      <c r="AG32">
        <f t="shared" si="13"/>
        <v>2.23606797749979</v>
      </c>
      <c r="AH32">
        <f t="shared" si="13"/>
        <v>2.23606797749979</v>
      </c>
      <c r="AI32">
        <f t="shared" si="13"/>
        <v>2.23606797749979</v>
      </c>
      <c r="AJ32">
        <f t="shared" si="13"/>
        <v>2</v>
      </c>
      <c r="AK32">
        <f t="shared" si="13"/>
        <v>2.23606797749979</v>
      </c>
      <c r="AL32">
        <f t="shared" si="13"/>
        <v>2.23606797749979</v>
      </c>
      <c r="AM32">
        <f t="shared" si="13"/>
        <v>2.23606797749979</v>
      </c>
      <c r="AN32">
        <f t="shared" si="13"/>
        <v>2.23606797749979</v>
      </c>
      <c r="AO32">
        <f t="shared" si="13"/>
        <v>2.23606797749979</v>
      </c>
      <c r="AP32">
        <f t="shared" si="13"/>
        <v>2</v>
      </c>
      <c r="AQ32">
        <f t="shared" si="13"/>
        <v>2.23606797749979</v>
      </c>
      <c r="AR32">
        <f t="shared" si="13"/>
        <v>2.23606797749979</v>
      </c>
      <c r="AS32">
        <f t="shared" si="13"/>
        <v>2.23606797749979</v>
      </c>
      <c r="AT32">
        <f t="shared" si="13"/>
        <v>2</v>
      </c>
      <c r="AU32">
        <f t="shared" si="13"/>
        <v>2</v>
      </c>
      <c r="AV32">
        <f t="shared" si="13"/>
        <v>2.23606797749979</v>
      </c>
      <c r="AW32">
        <f t="shared" si="13"/>
        <v>2.23606797749979</v>
      </c>
      <c r="AX32">
        <f t="shared" si="13"/>
        <v>2</v>
      </c>
      <c r="AY32">
        <f t="shared" si="13"/>
        <v>2</v>
      </c>
    </row>
    <row r="33" spans="1:51" ht="12.75">
      <c r="A33" t="s">
        <v>10</v>
      </c>
      <c r="B33">
        <f>B31/B32</f>
        <v>2.634387974463898</v>
      </c>
      <c r="C33">
        <f aca="true" t="shared" si="14" ref="C33:AY33">C31/C32</f>
        <v>2.9933259094191533</v>
      </c>
      <c r="D33">
        <f t="shared" si="14"/>
        <v>2.634387974463898</v>
      </c>
      <c r="E33">
        <f t="shared" si="14"/>
        <v>2.4779023386727728</v>
      </c>
      <c r="F33">
        <f t="shared" si="14"/>
        <v>4.9254441424099</v>
      </c>
      <c r="G33">
        <f t="shared" si="14"/>
        <v>12.4056438768812</v>
      </c>
      <c r="H33">
        <f t="shared" si="14"/>
        <v>16.681127060243856</v>
      </c>
      <c r="I33">
        <f t="shared" si="14"/>
        <v>19.315365213563354</v>
      </c>
      <c r="J33">
        <f t="shared" si="14"/>
        <v>16.280740155164935</v>
      </c>
      <c r="K33">
        <f t="shared" si="14"/>
        <v>17.83143292054792</v>
      </c>
      <c r="L33">
        <f t="shared" si="14"/>
        <v>8.333066662399863</v>
      </c>
      <c r="M33">
        <f t="shared" si="14"/>
        <v>8.164557550780078</v>
      </c>
      <c r="N33">
        <f t="shared" si="14"/>
        <v>6.252999280345392</v>
      </c>
      <c r="O33">
        <f t="shared" si="14"/>
        <v>4.5</v>
      </c>
      <c r="P33">
        <f t="shared" si="14"/>
        <v>2.111871208194285</v>
      </c>
      <c r="Q33">
        <f t="shared" si="14"/>
        <v>2.249444375840396</v>
      </c>
      <c r="R33">
        <f t="shared" si="14"/>
        <v>3.705289012569285</v>
      </c>
      <c r="S33">
        <f t="shared" si="14"/>
        <v>1.0801234497346435</v>
      </c>
      <c r="T33">
        <f t="shared" si="14"/>
        <v>4.59782557302906</v>
      </c>
      <c r="U33">
        <f t="shared" si="14"/>
        <v>4.578209256903838</v>
      </c>
      <c r="V33">
        <f t="shared" si="14"/>
        <v>11.595688854052613</v>
      </c>
      <c r="W33">
        <f t="shared" si="14"/>
        <v>15.22694979304785</v>
      </c>
      <c r="X33">
        <f t="shared" si="14"/>
        <v>15.756268593801009</v>
      </c>
      <c r="Y33">
        <f t="shared" si="14"/>
        <v>17.518442662900526</v>
      </c>
      <c r="Z33">
        <f t="shared" si="14"/>
        <v>9.467840302835697</v>
      </c>
      <c r="AA33">
        <f t="shared" si="14"/>
        <v>6.118823416311338</v>
      </c>
      <c r="AB33">
        <f t="shared" si="14"/>
        <v>7.275987905432496</v>
      </c>
      <c r="AC33">
        <f t="shared" si="14"/>
        <v>9.423375191511797</v>
      </c>
      <c r="AD33">
        <f t="shared" si="14"/>
        <v>4.743416490252569</v>
      </c>
      <c r="AE33">
        <f t="shared" si="14"/>
        <v>6.4730209330729025</v>
      </c>
      <c r="AF33">
        <f t="shared" si="14"/>
        <v>5.332916650389354</v>
      </c>
      <c r="AG33">
        <f t="shared" si="14"/>
        <v>7.703246069028303</v>
      </c>
      <c r="AH33">
        <f t="shared" si="14"/>
        <v>8.303011501858828</v>
      </c>
      <c r="AI33">
        <f t="shared" si="14"/>
        <v>3.5440090293338704</v>
      </c>
      <c r="AJ33">
        <f t="shared" si="14"/>
        <v>3.637192140465866</v>
      </c>
      <c r="AK33">
        <f t="shared" si="14"/>
        <v>5.695612346359257</v>
      </c>
      <c r="AL33">
        <f t="shared" si="14"/>
        <v>6.569627082262736</v>
      </c>
      <c r="AM33">
        <f t="shared" si="14"/>
        <v>12.212288892750612</v>
      </c>
      <c r="AN33">
        <f t="shared" si="14"/>
        <v>14.207040508142436</v>
      </c>
      <c r="AO33">
        <f t="shared" si="14"/>
        <v>20.2622802270623</v>
      </c>
      <c r="AP33">
        <f t="shared" si="14"/>
        <v>19.03286631067428</v>
      </c>
      <c r="AQ33">
        <f t="shared" si="14"/>
        <v>13.141537200799608</v>
      </c>
      <c r="AR33">
        <f t="shared" si="14"/>
        <v>9.57601169589929</v>
      </c>
      <c r="AS33">
        <f t="shared" si="14"/>
        <v>8.290958931269651</v>
      </c>
      <c r="AT33">
        <f t="shared" si="14"/>
        <v>7.6702889993359005</v>
      </c>
      <c r="AU33">
        <f t="shared" si="14"/>
        <v>11.55692433132622</v>
      </c>
      <c r="AV33">
        <f t="shared" si="14"/>
        <v>6.329296959378663</v>
      </c>
      <c r="AW33">
        <f t="shared" si="14"/>
        <v>8.452218643646175</v>
      </c>
      <c r="AX33">
        <f t="shared" si="14"/>
        <v>5.693563617512908</v>
      </c>
      <c r="AY33">
        <f t="shared" si="14"/>
        <v>4.7849590733185305</v>
      </c>
    </row>
    <row r="37" ht="12.75">
      <c r="J37" s="1" t="s">
        <v>11</v>
      </c>
    </row>
    <row r="38" spans="2:36" ht="12.75">
      <c r="B38" t="s">
        <v>0</v>
      </c>
      <c r="T38" t="s">
        <v>0</v>
      </c>
      <c r="AJ38" t="s">
        <v>0</v>
      </c>
    </row>
    <row r="39" spans="2:36" ht="12.75">
      <c r="B39" t="s">
        <v>3</v>
      </c>
      <c r="T39" t="s">
        <v>4</v>
      </c>
      <c r="AJ39" t="s">
        <v>5</v>
      </c>
    </row>
    <row r="40" spans="2:51" ht="12.75">
      <c r="B40">
        <v>-15</v>
      </c>
      <c r="C40">
        <v>0</v>
      </c>
      <c r="D40">
        <v>2</v>
      </c>
      <c r="E40">
        <v>5</v>
      </c>
      <c r="F40">
        <v>10</v>
      </c>
      <c r="G40">
        <v>20</v>
      </c>
      <c r="H40">
        <v>30</v>
      </c>
      <c r="I40">
        <v>40</v>
      </c>
      <c r="J40">
        <v>50</v>
      </c>
      <c r="K40">
        <v>60</v>
      </c>
      <c r="L40">
        <v>75</v>
      </c>
      <c r="M40">
        <v>90</v>
      </c>
      <c r="N40">
        <v>105</v>
      </c>
      <c r="O40">
        <v>120</v>
      </c>
      <c r="P40">
        <v>150</v>
      </c>
      <c r="Q40">
        <v>180</v>
      </c>
      <c r="R40">
        <v>210</v>
      </c>
      <c r="S40">
        <v>240</v>
      </c>
      <c r="T40">
        <v>2</v>
      </c>
      <c r="U40">
        <v>5</v>
      </c>
      <c r="V40">
        <v>10</v>
      </c>
      <c r="W40">
        <v>20</v>
      </c>
      <c r="X40">
        <v>30</v>
      </c>
      <c r="Y40">
        <v>40</v>
      </c>
      <c r="Z40">
        <v>50</v>
      </c>
      <c r="AA40">
        <v>60</v>
      </c>
      <c r="AB40">
        <v>75</v>
      </c>
      <c r="AC40">
        <v>90</v>
      </c>
      <c r="AD40">
        <v>105</v>
      </c>
      <c r="AE40">
        <v>120</v>
      </c>
      <c r="AF40">
        <v>150</v>
      </c>
      <c r="AG40">
        <v>180</v>
      </c>
      <c r="AH40">
        <v>210</v>
      </c>
      <c r="AI40">
        <v>240</v>
      </c>
      <c r="AJ40">
        <v>2</v>
      </c>
      <c r="AK40">
        <v>5</v>
      </c>
      <c r="AL40">
        <v>10</v>
      </c>
      <c r="AM40">
        <v>20</v>
      </c>
      <c r="AN40">
        <v>30</v>
      </c>
      <c r="AO40">
        <v>40</v>
      </c>
      <c r="AP40">
        <v>50</v>
      </c>
      <c r="AQ40">
        <v>60</v>
      </c>
      <c r="AR40">
        <v>75</v>
      </c>
      <c r="AS40">
        <v>90</v>
      </c>
      <c r="AT40">
        <v>105</v>
      </c>
      <c r="AU40">
        <v>120</v>
      </c>
      <c r="AV40">
        <v>150</v>
      </c>
      <c r="AW40">
        <v>180</v>
      </c>
      <c r="AX40">
        <v>210</v>
      </c>
      <c r="AY40">
        <v>240</v>
      </c>
    </row>
    <row r="42" ht="12.75">
      <c r="A42" s="1" t="s">
        <v>12</v>
      </c>
    </row>
    <row r="43" spans="1:52" ht="12.75">
      <c r="A43">
        <v>1</v>
      </c>
      <c r="B43">
        <v>8</v>
      </c>
      <c r="C43">
        <v>9</v>
      </c>
      <c r="D43">
        <v>9</v>
      </c>
      <c r="E43">
        <v>14</v>
      </c>
      <c r="F43">
        <v>24</v>
      </c>
      <c r="G43">
        <v>22</v>
      </c>
      <c r="H43">
        <v>30</v>
      </c>
      <c r="I43">
        <v>68</v>
      </c>
      <c r="J43">
        <v>71</v>
      </c>
      <c r="K43">
        <v>49</v>
      </c>
      <c r="L43">
        <v>39</v>
      </c>
      <c r="N43">
        <v>33</v>
      </c>
      <c r="O43">
        <v>32</v>
      </c>
      <c r="P43">
        <v>21</v>
      </c>
      <c r="Q43">
        <v>20</v>
      </c>
      <c r="R43">
        <v>16</v>
      </c>
      <c r="S43">
        <v>22</v>
      </c>
      <c r="T43">
        <v>18</v>
      </c>
      <c r="U43">
        <v>23</v>
      </c>
      <c r="V43">
        <v>22</v>
      </c>
      <c r="W43">
        <v>37</v>
      </c>
      <c r="X43">
        <v>58</v>
      </c>
      <c r="Y43">
        <v>91</v>
      </c>
      <c r="Z43">
        <v>47</v>
      </c>
      <c r="AA43">
        <v>31</v>
      </c>
      <c r="AB43">
        <v>30</v>
      </c>
      <c r="AC43">
        <v>26</v>
      </c>
      <c r="AD43">
        <v>25</v>
      </c>
      <c r="AE43">
        <v>26</v>
      </c>
      <c r="AF43">
        <v>27</v>
      </c>
      <c r="AG43">
        <v>28</v>
      </c>
      <c r="AH43">
        <v>22</v>
      </c>
      <c r="AI43">
        <v>25</v>
      </c>
      <c r="AJ43">
        <v>18</v>
      </c>
      <c r="AK43">
        <v>20</v>
      </c>
      <c r="AL43">
        <v>14</v>
      </c>
      <c r="AM43">
        <v>37</v>
      </c>
      <c r="AN43">
        <v>42</v>
      </c>
      <c r="AO43">
        <v>95</v>
      </c>
      <c r="AP43">
        <v>76</v>
      </c>
      <c r="AQ43">
        <v>44</v>
      </c>
      <c r="AR43">
        <v>48</v>
      </c>
      <c r="AS43">
        <v>49</v>
      </c>
      <c r="AT43">
        <v>34</v>
      </c>
      <c r="AU43">
        <v>28</v>
      </c>
      <c r="AV43">
        <v>22</v>
      </c>
      <c r="AW43">
        <v>20</v>
      </c>
      <c r="AX43">
        <v>25</v>
      </c>
      <c r="AZ43">
        <v>8</v>
      </c>
    </row>
    <row r="44" spans="1:52" ht="12.75">
      <c r="A44">
        <v>2</v>
      </c>
      <c r="B44">
        <v>28</v>
      </c>
      <c r="C44">
        <v>35</v>
      </c>
      <c r="D44">
        <v>39</v>
      </c>
      <c r="E44">
        <v>37</v>
      </c>
      <c r="G44">
        <v>65</v>
      </c>
      <c r="H44">
        <v>55</v>
      </c>
      <c r="I44">
        <v>58</v>
      </c>
      <c r="J44">
        <v>60</v>
      </c>
      <c r="K44">
        <v>52</v>
      </c>
      <c r="L44">
        <v>43</v>
      </c>
      <c r="M44">
        <v>43</v>
      </c>
      <c r="N44">
        <v>54</v>
      </c>
      <c r="O44">
        <v>45</v>
      </c>
      <c r="P44">
        <v>42</v>
      </c>
      <c r="Q44">
        <v>47</v>
      </c>
      <c r="T44">
        <v>42</v>
      </c>
      <c r="U44">
        <v>46</v>
      </c>
      <c r="V44">
        <v>55</v>
      </c>
      <c r="W44">
        <v>67</v>
      </c>
      <c r="X44">
        <v>56</v>
      </c>
      <c r="Y44">
        <v>64</v>
      </c>
      <c r="Z44">
        <v>72</v>
      </c>
      <c r="AB44">
        <v>67</v>
      </c>
      <c r="AC44">
        <v>55</v>
      </c>
      <c r="AD44">
        <v>48</v>
      </c>
      <c r="AE44">
        <v>62</v>
      </c>
      <c r="AF44">
        <v>42</v>
      </c>
      <c r="AG44">
        <v>32</v>
      </c>
      <c r="AH44">
        <v>39</v>
      </c>
      <c r="AI44">
        <v>47</v>
      </c>
      <c r="AJ44">
        <v>67</v>
      </c>
      <c r="AK44">
        <v>76</v>
      </c>
      <c r="AL44">
        <v>59</v>
      </c>
      <c r="AM44">
        <v>71</v>
      </c>
      <c r="AN44">
        <v>83</v>
      </c>
      <c r="AO44">
        <v>115</v>
      </c>
      <c r="AP44">
        <v>97</v>
      </c>
      <c r="AR44">
        <v>82</v>
      </c>
      <c r="AS44">
        <v>78</v>
      </c>
      <c r="AT44">
        <v>76</v>
      </c>
      <c r="AU44">
        <v>62</v>
      </c>
      <c r="AV44">
        <v>54</v>
      </c>
      <c r="AW44">
        <v>64</v>
      </c>
      <c r="AZ44">
        <v>28</v>
      </c>
    </row>
    <row r="45" spans="1:52" ht="12.75">
      <c r="A45">
        <v>3</v>
      </c>
      <c r="B45">
        <v>24</v>
      </c>
      <c r="C45">
        <v>28</v>
      </c>
      <c r="D45">
        <v>33</v>
      </c>
      <c r="E45">
        <v>33</v>
      </c>
      <c r="F45">
        <v>30</v>
      </c>
      <c r="G45">
        <v>48</v>
      </c>
      <c r="H45">
        <v>66</v>
      </c>
      <c r="I45">
        <v>128</v>
      </c>
      <c r="J45">
        <v>148</v>
      </c>
      <c r="K45">
        <v>134</v>
      </c>
      <c r="L45">
        <v>134</v>
      </c>
      <c r="M45">
        <v>142</v>
      </c>
      <c r="N45">
        <v>126</v>
      </c>
      <c r="O45">
        <v>79</v>
      </c>
      <c r="P45">
        <v>86</v>
      </c>
      <c r="Q45">
        <v>80</v>
      </c>
      <c r="R45">
        <v>70</v>
      </c>
      <c r="S45">
        <v>62</v>
      </c>
      <c r="T45">
        <v>51</v>
      </c>
      <c r="U45">
        <v>23</v>
      </c>
      <c r="V45">
        <v>44</v>
      </c>
      <c r="W45">
        <v>101</v>
      </c>
      <c r="X45">
        <v>139</v>
      </c>
      <c r="Y45">
        <v>128</v>
      </c>
      <c r="Z45">
        <v>84</v>
      </c>
      <c r="AA45">
        <v>59</v>
      </c>
      <c r="AB45">
        <v>66</v>
      </c>
      <c r="AC45">
        <v>77</v>
      </c>
      <c r="AD45">
        <v>87</v>
      </c>
      <c r="AE45">
        <v>53</v>
      </c>
      <c r="AF45">
        <v>50</v>
      </c>
      <c r="AG45">
        <v>74</v>
      </c>
      <c r="AI45">
        <v>44</v>
      </c>
      <c r="AJ45">
        <v>55</v>
      </c>
      <c r="AK45">
        <v>63</v>
      </c>
      <c r="AL45">
        <v>78</v>
      </c>
      <c r="AM45">
        <v>138</v>
      </c>
      <c r="AN45">
        <v>146</v>
      </c>
      <c r="AO45">
        <v>199</v>
      </c>
      <c r="AP45">
        <v>159</v>
      </c>
      <c r="AR45">
        <v>113</v>
      </c>
      <c r="AS45">
        <v>116</v>
      </c>
      <c r="AT45">
        <v>121</v>
      </c>
      <c r="AU45">
        <v>156</v>
      </c>
      <c r="AV45">
        <v>132</v>
      </c>
      <c r="AW45">
        <v>118</v>
      </c>
      <c r="AZ45">
        <v>24</v>
      </c>
    </row>
    <row r="46" spans="1:51" ht="12.75">
      <c r="A46">
        <v>4</v>
      </c>
      <c r="C46">
        <v>30</v>
      </c>
      <c r="D46">
        <v>18</v>
      </c>
      <c r="E46">
        <v>20</v>
      </c>
      <c r="F46">
        <v>17</v>
      </c>
      <c r="G46">
        <v>60</v>
      </c>
      <c r="H46">
        <v>118</v>
      </c>
      <c r="I46">
        <v>78</v>
      </c>
      <c r="J46">
        <v>106</v>
      </c>
      <c r="K46">
        <v>48</v>
      </c>
      <c r="L46">
        <v>78</v>
      </c>
      <c r="M46">
        <v>56</v>
      </c>
      <c r="N46">
        <v>64</v>
      </c>
      <c r="O46">
        <v>61</v>
      </c>
      <c r="P46">
        <v>20</v>
      </c>
      <c r="Q46">
        <v>61</v>
      </c>
      <c r="R46">
        <v>28</v>
      </c>
      <c r="S46">
        <v>17</v>
      </c>
      <c r="T46">
        <v>22</v>
      </c>
      <c r="U46">
        <v>22</v>
      </c>
      <c r="V46">
        <v>26</v>
      </c>
      <c r="W46">
        <v>80</v>
      </c>
      <c r="X46">
        <v>105</v>
      </c>
      <c r="Y46">
        <v>90</v>
      </c>
      <c r="Z46">
        <v>54</v>
      </c>
      <c r="AA46">
        <v>29</v>
      </c>
      <c r="AB46">
        <v>34</v>
      </c>
      <c r="AC46">
        <v>53</v>
      </c>
      <c r="AD46">
        <v>42</v>
      </c>
      <c r="AE46">
        <v>62</v>
      </c>
      <c r="AF46">
        <v>49</v>
      </c>
      <c r="AG46">
        <v>26</v>
      </c>
      <c r="AH46">
        <v>25</v>
      </c>
      <c r="AJ46">
        <v>26</v>
      </c>
      <c r="AK46">
        <v>26</v>
      </c>
      <c r="AL46">
        <v>29</v>
      </c>
      <c r="AM46">
        <v>70</v>
      </c>
      <c r="AN46">
        <v>80</v>
      </c>
      <c r="AO46">
        <v>92</v>
      </c>
      <c r="AP46">
        <v>70</v>
      </c>
      <c r="AR46">
        <v>39</v>
      </c>
      <c r="AS46">
        <v>52</v>
      </c>
      <c r="AT46">
        <v>43</v>
      </c>
      <c r="AU46">
        <v>44</v>
      </c>
      <c r="AV46">
        <v>49</v>
      </c>
      <c r="AW46">
        <v>49</v>
      </c>
      <c r="AX46">
        <v>33</v>
      </c>
      <c r="AY46">
        <v>31</v>
      </c>
    </row>
    <row r="47" spans="1:52" ht="12.75">
      <c r="A47">
        <v>5</v>
      </c>
      <c r="B47">
        <v>11</v>
      </c>
      <c r="C47">
        <v>10</v>
      </c>
      <c r="D47">
        <v>15</v>
      </c>
      <c r="E47">
        <v>17</v>
      </c>
      <c r="F47">
        <v>16</v>
      </c>
      <c r="G47">
        <v>59</v>
      </c>
      <c r="H47">
        <v>100</v>
      </c>
      <c r="I47">
        <v>100</v>
      </c>
      <c r="J47">
        <v>93</v>
      </c>
      <c r="K47">
        <v>124</v>
      </c>
      <c r="L47">
        <v>97</v>
      </c>
      <c r="M47">
        <v>65</v>
      </c>
      <c r="N47">
        <v>66</v>
      </c>
      <c r="O47">
        <v>59</v>
      </c>
      <c r="P47">
        <v>59</v>
      </c>
      <c r="Q47">
        <v>35</v>
      </c>
      <c r="R47">
        <v>25</v>
      </c>
      <c r="S47">
        <v>17</v>
      </c>
      <c r="T47">
        <v>17</v>
      </c>
      <c r="U47">
        <v>20</v>
      </c>
      <c r="V47">
        <v>30</v>
      </c>
      <c r="W47">
        <v>80</v>
      </c>
      <c r="X47">
        <v>103</v>
      </c>
      <c r="Y47">
        <v>121</v>
      </c>
      <c r="Z47">
        <v>76</v>
      </c>
      <c r="AA47">
        <v>40</v>
      </c>
      <c r="AB47">
        <v>35</v>
      </c>
      <c r="AC47">
        <v>72</v>
      </c>
      <c r="AD47">
        <v>61</v>
      </c>
      <c r="AE47">
        <v>46</v>
      </c>
      <c r="AF47">
        <v>37</v>
      </c>
      <c r="AG47">
        <v>23</v>
      </c>
      <c r="AH47">
        <v>19</v>
      </c>
      <c r="AJ47">
        <v>23</v>
      </c>
      <c r="AK47">
        <v>16</v>
      </c>
      <c r="AL47">
        <v>18</v>
      </c>
      <c r="AM47">
        <v>24</v>
      </c>
      <c r="AN47">
        <v>34</v>
      </c>
      <c r="AO47">
        <v>58</v>
      </c>
      <c r="AP47">
        <v>72</v>
      </c>
      <c r="AR47">
        <v>86</v>
      </c>
      <c r="AS47">
        <v>72</v>
      </c>
      <c r="AT47">
        <v>65</v>
      </c>
      <c r="AU47">
        <v>51</v>
      </c>
      <c r="AV47">
        <v>51</v>
      </c>
      <c r="AW47">
        <v>41</v>
      </c>
      <c r="AX47">
        <v>28</v>
      </c>
      <c r="AY47">
        <v>34</v>
      </c>
      <c r="AZ47">
        <v>11</v>
      </c>
    </row>
    <row r="48" spans="1:52" ht="12.75">
      <c r="A48">
        <v>6</v>
      </c>
      <c r="B48">
        <v>18</v>
      </c>
      <c r="C48">
        <v>31</v>
      </c>
      <c r="D48">
        <v>28</v>
      </c>
      <c r="E48">
        <v>31</v>
      </c>
      <c r="F48">
        <v>25</v>
      </c>
      <c r="G48">
        <v>53</v>
      </c>
      <c r="H48">
        <v>38</v>
      </c>
      <c r="I48">
        <v>78</v>
      </c>
      <c r="J48">
        <v>91</v>
      </c>
      <c r="K48">
        <v>72</v>
      </c>
      <c r="L48">
        <v>62</v>
      </c>
      <c r="M48">
        <v>42</v>
      </c>
      <c r="N48">
        <v>75</v>
      </c>
      <c r="O48">
        <v>58</v>
      </c>
      <c r="P48">
        <v>69</v>
      </c>
      <c r="Q48">
        <v>29</v>
      </c>
      <c r="R48">
        <v>18</v>
      </c>
      <c r="S48">
        <v>22</v>
      </c>
      <c r="T48">
        <v>21</v>
      </c>
      <c r="U48">
        <v>28</v>
      </c>
      <c r="V48">
        <v>17</v>
      </c>
      <c r="W48">
        <v>55</v>
      </c>
      <c r="X48">
        <v>69</v>
      </c>
      <c r="Y48">
        <v>75</v>
      </c>
      <c r="Z48">
        <v>78</v>
      </c>
      <c r="AA48">
        <v>57</v>
      </c>
      <c r="AB48">
        <v>55</v>
      </c>
      <c r="AC48">
        <v>62</v>
      </c>
      <c r="AD48">
        <v>97</v>
      </c>
      <c r="AE48">
        <v>78</v>
      </c>
      <c r="AF48">
        <v>84</v>
      </c>
      <c r="AG48">
        <v>55</v>
      </c>
      <c r="AH48">
        <v>29</v>
      </c>
      <c r="AI48">
        <v>38</v>
      </c>
      <c r="AJ48">
        <v>22</v>
      </c>
      <c r="AK48">
        <v>30</v>
      </c>
      <c r="AL48">
        <v>30</v>
      </c>
      <c r="AM48">
        <v>29</v>
      </c>
      <c r="AN48">
        <v>55</v>
      </c>
      <c r="AO48">
        <v>69</v>
      </c>
      <c r="AP48">
        <v>69</v>
      </c>
      <c r="AQ48">
        <v>75</v>
      </c>
      <c r="AR48">
        <v>35</v>
      </c>
      <c r="AS48">
        <v>32</v>
      </c>
      <c r="AT48">
        <v>55</v>
      </c>
      <c r="AU48">
        <v>58</v>
      </c>
      <c r="AV48">
        <v>90</v>
      </c>
      <c r="AW48">
        <v>146</v>
      </c>
      <c r="AX48">
        <v>42</v>
      </c>
      <c r="AY48">
        <v>26</v>
      </c>
      <c r="AZ48">
        <v>18</v>
      </c>
    </row>
    <row r="49" spans="1:52" ht="12.75">
      <c r="A49">
        <v>7</v>
      </c>
      <c r="B49">
        <v>7</v>
      </c>
      <c r="C49">
        <v>20</v>
      </c>
      <c r="D49">
        <v>14</v>
      </c>
      <c r="E49">
        <v>15</v>
      </c>
      <c r="F49">
        <v>22</v>
      </c>
      <c r="G49">
        <v>36</v>
      </c>
      <c r="H49">
        <v>58</v>
      </c>
      <c r="I49">
        <v>64</v>
      </c>
      <c r="J49">
        <v>75</v>
      </c>
      <c r="K49">
        <v>79</v>
      </c>
      <c r="L49">
        <v>72</v>
      </c>
      <c r="M49">
        <v>79</v>
      </c>
      <c r="N49">
        <v>62</v>
      </c>
      <c r="O49">
        <v>58</v>
      </c>
      <c r="P49">
        <v>48</v>
      </c>
      <c r="Q49">
        <v>36</v>
      </c>
      <c r="R49">
        <v>52</v>
      </c>
      <c r="S49">
        <v>22</v>
      </c>
      <c r="T49">
        <v>46</v>
      </c>
      <c r="U49">
        <v>40</v>
      </c>
      <c r="V49">
        <v>38</v>
      </c>
      <c r="W49">
        <v>49</v>
      </c>
      <c r="X49">
        <v>112</v>
      </c>
      <c r="Y49">
        <v>52</v>
      </c>
      <c r="Z49">
        <v>80</v>
      </c>
      <c r="AA49">
        <v>78</v>
      </c>
      <c r="AB49">
        <v>60</v>
      </c>
      <c r="AC49">
        <v>71</v>
      </c>
      <c r="AD49">
        <v>57</v>
      </c>
      <c r="AE49">
        <v>110</v>
      </c>
      <c r="AF49">
        <v>68</v>
      </c>
      <c r="AG49">
        <v>46</v>
      </c>
      <c r="AH49">
        <v>45</v>
      </c>
      <c r="AI49">
        <v>52</v>
      </c>
      <c r="AJ49">
        <v>30</v>
      </c>
      <c r="AK49">
        <v>58</v>
      </c>
      <c r="AL49">
        <v>54</v>
      </c>
      <c r="AM49">
        <v>106</v>
      </c>
      <c r="AN49">
        <v>102</v>
      </c>
      <c r="AO49">
        <v>124</v>
      </c>
      <c r="AP49">
        <v>132</v>
      </c>
      <c r="AQ49">
        <v>102</v>
      </c>
      <c r="AR49">
        <v>74</v>
      </c>
      <c r="AS49">
        <v>52</v>
      </c>
      <c r="AT49">
        <v>72</v>
      </c>
      <c r="AU49">
        <v>90</v>
      </c>
      <c r="AV49">
        <v>70</v>
      </c>
      <c r="AW49">
        <v>61</v>
      </c>
      <c r="AX49">
        <v>61</v>
      </c>
      <c r="AY49">
        <v>32</v>
      </c>
      <c r="AZ49">
        <v>7</v>
      </c>
    </row>
    <row r="50" spans="1:49" ht="12.75">
      <c r="A50">
        <v>1</v>
      </c>
      <c r="B50">
        <v>19</v>
      </c>
      <c r="C50">
        <v>22</v>
      </c>
      <c r="D50">
        <v>24</v>
      </c>
      <c r="E50">
        <v>18</v>
      </c>
      <c r="F50">
        <v>28</v>
      </c>
      <c r="G50">
        <v>90</v>
      </c>
      <c r="H50">
        <v>128</v>
      </c>
      <c r="I50">
        <v>117</v>
      </c>
      <c r="J50">
        <v>108</v>
      </c>
      <c r="K50">
        <v>94</v>
      </c>
      <c r="L50">
        <v>42</v>
      </c>
      <c r="M50">
        <v>56</v>
      </c>
      <c r="N50">
        <v>52</v>
      </c>
      <c r="O50">
        <v>54</v>
      </c>
      <c r="P50">
        <v>27</v>
      </c>
      <c r="Q50">
        <v>30</v>
      </c>
      <c r="R50">
        <v>27</v>
      </c>
      <c r="T50">
        <v>40</v>
      </c>
      <c r="U50">
        <v>42</v>
      </c>
      <c r="V50">
        <v>54</v>
      </c>
      <c r="W50">
        <v>122</v>
      </c>
      <c r="X50">
        <v>132</v>
      </c>
      <c r="Y50">
        <v>118</v>
      </c>
      <c r="Z50">
        <v>94</v>
      </c>
      <c r="AA50">
        <v>60</v>
      </c>
      <c r="AB50">
        <v>48</v>
      </c>
      <c r="AC50">
        <v>46</v>
      </c>
      <c r="AD50">
        <v>46</v>
      </c>
      <c r="AE50">
        <v>60</v>
      </c>
      <c r="AF50">
        <v>47</v>
      </c>
      <c r="AG50">
        <v>58</v>
      </c>
      <c r="AH50">
        <v>58</v>
      </c>
      <c r="AI50">
        <v>27</v>
      </c>
      <c r="AK50">
        <v>44</v>
      </c>
      <c r="AL50">
        <v>45</v>
      </c>
      <c r="AM50">
        <v>34</v>
      </c>
      <c r="AN50">
        <v>136</v>
      </c>
      <c r="AO50">
        <v>160</v>
      </c>
      <c r="AP50">
        <v>130</v>
      </c>
      <c r="AQ50">
        <v>83</v>
      </c>
      <c r="AR50">
        <v>61</v>
      </c>
      <c r="AS50">
        <v>54</v>
      </c>
      <c r="AT50">
        <v>52</v>
      </c>
      <c r="AU50">
        <v>67</v>
      </c>
      <c r="AV50">
        <v>46</v>
      </c>
      <c r="AW50">
        <v>64</v>
      </c>
    </row>
    <row r="51" spans="1:51" ht="12.75">
      <c r="A51">
        <v>2</v>
      </c>
      <c r="B51">
        <v>15</v>
      </c>
      <c r="C51">
        <v>13</v>
      </c>
      <c r="D51">
        <v>18</v>
      </c>
      <c r="E51">
        <v>22</v>
      </c>
      <c r="F51">
        <v>45</v>
      </c>
      <c r="G51">
        <v>87</v>
      </c>
      <c r="H51">
        <v>117</v>
      </c>
      <c r="J51">
        <v>68</v>
      </c>
      <c r="K51">
        <v>59</v>
      </c>
      <c r="L51">
        <v>58</v>
      </c>
      <c r="M51">
        <v>22</v>
      </c>
      <c r="N51">
        <v>21</v>
      </c>
      <c r="O51">
        <v>34</v>
      </c>
      <c r="P51">
        <v>23</v>
      </c>
      <c r="Q51">
        <v>22</v>
      </c>
      <c r="R51">
        <v>13</v>
      </c>
      <c r="S51">
        <v>18</v>
      </c>
      <c r="T51">
        <v>19</v>
      </c>
      <c r="U51">
        <v>26</v>
      </c>
      <c r="V51">
        <v>17</v>
      </c>
      <c r="W51">
        <v>79</v>
      </c>
      <c r="X51">
        <v>73</v>
      </c>
      <c r="Y51">
        <v>56</v>
      </c>
      <c r="Z51">
        <v>71</v>
      </c>
      <c r="AA51">
        <v>50</v>
      </c>
      <c r="AB51">
        <v>71</v>
      </c>
      <c r="AC51">
        <v>73</v>
      </c>
      <c r="AD51">
        <v>45</v>
      </c>
      <c r="AE51">
        <v>33</v>
      </c>
      <c r="AF51">
        <v>35</v>
      </c>
      <c r="AG51">
        <v>28</v>
      </c>
      <c r="AH51">
        <v>21</v>
      </c>
      <c r="AI51">
        <v>23</v>
      </c>
      <c r="AJ51">
        <v>27</v>
      </c>
      <c r="AK51">
        <v>32</v>
      </c>
      <c r="AL51">
        <v>49</v>
      </c>
      <c r="AM51">
        <v>92</v>
      </c>
      <c r="AN51">
        <v>76</v>
      </c>
      <c r="AO51">
        <v>69</v>
      </c>
      <c r="AP51">
        <v>64</v>
      </c>
      <c r="AQ51">
        <v>78</v>
      </c>
      <c r="AR51">
        <v>66</v>
      </c>
      <c r="AS51">
        <v>62</v>
      </c>
      <c r="AT51">
        <v>19</v>
      </c>
      <c r="AV51">
        <v>47</v>
      </c>
      <c r="AW51">
        <v>24</v>
      </c>
      <c r="AX51">
        <v>28</v>
      </c>
      <c r="AY51">
        <v>28</v>
      </c>
    </row>
    <row r="52" spans="1:58" ht="12.75">
      <c r="A52">
        <v>3</v>
      </c>
      <c r="B52">
        <v>8</v>
      </c>
      <c r="C52">
        <v>8</v>
      </c>
      <c r="D52">
        <v>15</v>
      </c>
      <c r="E52">
        <v>17</v>
      </c>
      <c r="F52">
        <v>21</v>
      </c>
      <c r="G52">
        <v>33</v>
      </c>
      <c r="H52">
        <v>46</v>
      </c>
      <c r="I52">
        <v>106</v>
      </c>
      <c r="J52">
        <v>122</v>
      </c>
      <c r="K52">
        <v>124</v>
      </c>
      <c r="L52">
        <v>54</v>
      </c>
      <c r="M52">
        <v>59</v>
      </c>
      <c r="N52">
        <v>25</v>
      </c>
      <c r="O52">
        <v>42</v>
      </c>
      <c r="P52">
        <v>22</v>
      </c>
      <c r="Q52">
        <v>23</v>
      </c>
      <c r="R52">
        <v>17</v>
      </c>
      <c r="S52">
        <v>17</v>
      </c>
      <c r="T52">
        <v>17</v>
      </c>
      <c r="U52">
        <v>16</v>
      </c>
      <c r="V52">
        <v>23</v>
      </c>
      <c r="W52">
        <v>98</v>
      </c>
      <c r="X52">
        <v>83</v>
      </c>
      <c r="Y52">
        <v>112</v>
      </c>
      <c r="Z52">
        <v>91</v>
      </c>
      <c r="AA52">
        <v>62</v>
      </c>
      <c r="AB52">
        <v>37</v>
      </c>
      <c r="AC52">
        <v>24</v>
      </c>
      <c r="AD52">
        <v>24</v>
      </c>
      <c r="AE52">
        <v>23</v>
      </c>
      <c r="AF52">
        <v>17</v>
      </c>
      <c r="AG52">
        <v>13</v>
      </c>
      <c r="AH52">
        <v>13</v>
      </c>
      <c r="AI52">
        <v>8</v>
      </c>
      <c r="AJ52">
        <v>10</v>
      </c>
      <c r="AK52">
        <v>11</v>
      </c>
      <c r="AL52">
        <v>14</v>
      </c>
      <c r="AM52">
        <v>19</v>
      </c>
      <c r="AN52">
        <v>62</v>
      </c>
      <c r="AO52">
        <v>101</v>
      </c>
      <c r="AP52">
        <v>76</v>
      </c>
      <c r="AQ52">
        <v>21</v>
      </c>
      <c r="AR52">
        <v>17</v>
      </c>
      <c r="AS52">
        <v>17</v>
      </c>
      <c r="AT52">
        <v>20</v>
      </c>
      <c r="AU52">
        <v>22</v>
      </c>
      <c r="AV52">
        <v>17</v>
      </c>
      <c r="AW52">
        <v>18</v>
      </c>
      <c r="AX52">
        <v>11</v>
      </c>
      <c r="AY52">
        <v>12</v>
      </c>
      <c r="AZ52">
        <v>9</v>
      </c>
      <c r="BA52">
        <v>12</v>
      </c>
      <c r="BB52">
        <v>14</v>
      </c>
      <c r="BC52">
        <v>16</v>
      </c>
      <c r="BD52">
        <v>14</v>
      </c>
      <c r="BE52">
        <v>14</v>
      </c>
      <c r="BF52">
        <v>8</v>
      </c>
    </row>
    <row r="53" spans="1:51" ht="12.75">
      <c r="A53">
        <v>4</v>
      </c>
      <c r="B53">
        <v>6</v>
      </c>
      <c r="C53">
        <v>6</v>
      </c>
      <c r="D53">
        <v>8</v>
      </c>
      <c r="E53">
        <v>8</v>
      </c>
      <c r="F53">
        <v>17</v>
      </c>
      <c r="G53">
        <v>35</v>
      </c>
      <c r="H53">
        <v>62</v>
      </c>
      <c r="I53">
        <v>51</v>
      </c>
      <c r="J53">
        <v>53</v>
      </c>
      <c r="K53">
        <v>36</v>
      </c>
      <c r="L53">
        <v>26</v>
      </c>
      <c r="M53">
        <v>25</v>
      </c>
      <c r="N53">
        <v>26</v>
      </c>
      <c r="P53">
        <v>26</v>
      </c>
      <c r="Q53">
        <v>18</v>
      </c>
      <c r="S53">
        <v>16</v>
      </c>
      <c r="T53">
        <v>14</v>
      </c>
      <c r="U53">
        <v>18</v>
      </c>
      <c r="V53">
        <v>18</v>
      </c>
      <c r="W53">
        <v>30</v>
      </c>
      <c r="X53">
        <v>34</v>
      </c>
      <c r="Y53">
        <v>53</v>
      </c>
      <c r="Z53">
        <v>77</v>
      </c>
      <c r="AA53">
        <v>39</v>
      </c>
      <c r="AB53">
        <v>32</v>
      </c>
      <c r="AC53">
        <v>28</v>
      </c>
      <c r="AD53">
        <v>28</v>
      </c>
      <c r="AE53">
        <v>31</v>
      </c>
      <c r="AF53">
        <v>25</v>
      </c>
      <c r="AG53">
        <v>24</v>
      </c>
      <c r="AH53">
        <v>16</v>
      </c>
      <c r="AI53">
        <v>25</v>
      </c>
      <c r="AJ53">
        <v>14</v>
      </c>
      <c r="AK53">
        <v>18</v>
      </c>
      <c r="AL53">
        <v>23</v>
      </c>
      <c r="AM53">
        <v>49</v>
      </c>
      <c r="AN53">
        <v>86</v>
      </c>
      <c r="AO53">
        <v>71</v>
      </c>
      <c r="AP53">
        <v>40</v>
      </c>
      <c r="AQ53">
        <v>37</v>
      </c>
      <c r="AR53">
        <v>33</v>
      </c>
      <c r="AS53">
        <v>28</v>
      </c>
      <c r="AT53">
        <v>29</v>
      </c>
      <c r="AU53">
        <v>31</v>
      </c>
      <c r="AV53">
        <v>26</v>
      </c>
      <c r="AW53">
        <v>20</v>
      </c>
      <c r="AX53">
        <v>18</v>
      </c>
      <c r="AY53">
        <v>10</v>
      </c>
    </row>
    <row r="54" spans="1:51" ht="12.75">
      <c r="A54">
        <v>5</v>
      </c>
      <c r="B54">
        <v>18</v>
      </c>
      <c r="C54">
        <v>18</v>
      </c>
      <c r="D54">
        <v>19</v>
      </c>
      <c r="E54">
        <v>21</v>
      </c>
      <c r="F54">
        <v>22</v>
      </c>
      <c r="G54">
        <v>50</v>
      </c>
      <c r="H54">
        <v>59</v>
      </c>
      <c r="I54">
        <v>40</v>
      </c>
      <c r="K54">
        <v>30</v>
      </c>
      <c r="L54">
        <v>14</v>
      </c>
      <c r="M54">
        <v>26</v>
      </c>
      <c r="N54">
        <v>46</v>
      </c>
      <c r="O54">
        <v>36</v>
      </c>
      <c r="P54">
        <v>34</v>
      </c>
      <c r="Q54">
        <v>29</v>
      </c>
      <c r="R54">
        <v>28</v>
      </c>
      <c r="S54">
        <v>21</v>
      </c>
      <c r="T54">
        <v>24</v>
      </c>
      <c r="U54">
        <v>25</v>
      </c>
      <c r="V54">
        <v>75</v>
      </c>
      <c r="W54">
        <v>73</v>
      </c>
      <c r="X54">
        <v>70</v>
      </c>
      <c r="Z54">
        <v>41</v>
      </c>
      <c r="AA54">
        <v>30</v>
      </c>
      <c r="AB54">
        <v>33</v>
      </c>
      <c r="AC54">
        <v>24</v>
      </c>
      <c r="AD54">
        <v>27</v>
      </c>
      <c r="AE54">
        <v>28</v>
      </c>
      <c r="AF54">
        <v>22</v>
      </c>
      <c r="AG54">
        <v>21</v>
      </c>
      <c r="AH54">
        <v>18</v>
      </c>
      <c r="AI54">
        <v>15</v>
      </c>
      <c r="AJ54">
        <v>18</v>
      </c>
      <c r="AK54">
        <v>26</v>
      </c>
      <c r="AL54">
        <v>31</v>
      </c>
      <c r="AM54">
        <v>45</v>
      </c>
      <c r="AN54">
        <v>56</v>
      </c>
      <c r="AO54">
        <v>41</v>
      </c>
      <c r="AQ54">
        <v>26</v>
      </c>
      <c r="AR54">
        <v>28</v>
      </c>
      <c r="AS54">
        <v>35</v>
      </c>
      <c r="AU54">
        <v>15</v>
      </c>
      <c r="AV54">
        <v>21</v>
      </c>
      <c r="AW54">
        <v>30</v>
      </c>
      <c r="AX54">
        <v>37</v>
      </c>
      <c r="AY54">
        <v>27</v>
      </c>
    </row>
    <row r="56" spans="1:51" ht="12.75">
      <c r="A56" t="s">
        <v>6</v>
      </c>
      <c r="B56">
        <f>COUNT(B43:B54)</f>
        <v>11</v>
      </c>
      <c r="C56">
        <f aca="true" t="shared" si="15" ref="C56:AP56">COUNT(C43:C54)</f>
        <v>12</v>
      </c>
      <c r="D56">
        <f t="shared" si="15"/>
        <v>12</v>
      </c>
      <c r="E56">
        <f t="shared" si="15"/>
        <v>12</v>
      </c>
      <c r="F56">
        <f t="shared" si="15"/>
        <v>11</v>
      </c>
      <c r="G56">
        <f t="shared" si="15"/>
        <v>12</v>
      </c>
      <c r="H56">
        <f t="shared" si="15"/>
        <v>12</v>
      </c>
      <c r="I56">
        <f t="shared" si="15"/>
        <v>11</v>
      </c>
      <c r="J56">
        <f t="shared" si="15"/>
        <v>11</v>
      </c>
      <c r="K56">
        <f t="shared" si="15"/>
        <v>12</v>
      </c>
      <c r="L56">
        <f t="shared" si="15"/>
        <v>12</v>
      </c>
      <c r="M56">
        <f t="shared" si="15"/>
        <v>11</v>
      </c>
      <c r="N56">
        <f t="shared" si="15"/>
        <v>12</v>
      </c>
      <c r="O56">
        <f t="shared" si="15"/>
        <v>11</v>
      </c>
      <c r="P56">
        <f t="shared" si="15"/>
        <v>12</v>
      </c>
      <c r="Q56">
        <f t="shared" si="15"/>
        <v>12</v>
      </c>
      <c r="R56">
        <f t="shared" si="15"/>
        <v>10</v>
      </c>
      <c r="S56">
        <f t="shared" si="15"/>
        <v>10</v>
      </c>
      <c r="T56">
        <f t="shared" si="15"/>
        <v>12</v>
      </c>
      <c r="U56">
        <f t="shared" si="15"/>
        <v>12</v>
      </c>
      <c r="V56">
        <f t="shared" si="15"/>
        <v>12</v>
      </c>
      <c r="W56">
        <f t="shared" si="15"/>
        <v>12</v>
      </c>
      <c r="X56">
        <f t="shared" si="15"/>
        <v>12</v>
      </c>
      <c r="Y56">
        <f t="shared" si="15"/>
        <v>11</v>
      </c>
      <c r="Z56">
        <f t="shared" si="15"/>
        <v>12</v>
      </c>
      <c r="AA56">
        <f t="shared" si="15"/>
        <v>11</v>
      </c>
      <c r="AB56">
        <f t="shared" si="15"/>
        <v>12</v>
      </c>
      <c r="AC56">
        <f t="shared" si="15"/>
        <v>12</v>
      </c>
      <c r="AD56">
        <f t="shared" si="15"/>
        <v>12</v>
      </c>
      <c r="AE56">
        <f t="shared" si="15"/>
        <v>12</v>
      </c>
      <c r="AF56">
        <f t="shared" si="15"/>
        <v>12</v>
      </c>
      <c r="AG56">
        <f t="shared" si="15"/>
        <v>12</v>
      </c>
      <c r="AH56">
        <f t="shared" si="15"/>
        <v>11</v>
      </c>
      <c r="AI56">
        <f t="shared" si="15"/>
        <v>10</v>
      </c>
      <c r="AJ56">
        <f t="shared" si="15"/>
        <v>11</v>
      </c>
      <c r="AK56">
        <f t="shared" si="15"/>
        <v>12</v>
      </c>
      <c r="AL56">
        <f t="shared" si="15"/>
        <v>12</v>
      </c>
      <c r="AM56">
        <f t="shared" si="15"/>
        <v>12</v>
      </c>
      <c r="AN56">
        <f t="shared" si="15"/>
        <v>12</v>
      </c>
      <c r="AO56">
        <f t="shared" si="15"/>
        <v>12</v>
      </c>
      <c r="AP56">
        <f t="shared" si="15"/>
        <v>11</v>
      </c>
      <c r="AQ56">
        <f aca="true" t="shared" si="16" ref="AQ56:AY56">COUNT(AQ43:AQ54)</f>
        <v>8</v>
      </c>
      <c r="AR56">
        <f t="shared" si="16"/>
        <v>12</v>
      </c>
      <c r="AS56">
        <f t="shared" si="16"/>
        <v>12</v>
      </c>
      <c r="AT56">
        <f t="shared" si="16"/>
        <v>11</v>
      </c>
      <c r="AU56">
        <f t="shared" si="16"/>
        <v>11</v>
      </c>
      <c r="AV56">
        <f t="shared" si="16"/>
        <v>12</v>
      </c>
      <c r="AW56">
        <f t="shared" si="16"/>
        <v>12</v>
      </c>
      <c r="AX56">
        <f t="shared" si="16"/>
        <v>9</v>
      </c>
      <c r="AY56">
        <f t="shared" si="16"/>
        <v>8</v>
      </c>
    </row>
    <row r="57" spans="1:51" ht="12.75">
      <c r="A57" t="s">
        <v>7</v>
      </c>
      <c r="B57">
        <f>AVERAGE(B43:B54)</f>
        <v>14.727272727272727</v>
      </c>
      <c r="C57">
        <f aca="true" t="shared" si="17" ref="C57:AP57">AVERAGE(C43:C54)</f>
        <v>19.166666666666668</v>
      </c>
      <c r="D57">
        <f t="shared" si="17"/>
        <v>20</v>
      </c>
      <c r="E57">
        <f t="shared" si="17"/>
        <v>21.083333333333332</v>
      </c>
      <c r="F57">
        <f t="shared" si="17"/>
        <v>24.272727272727273</v>
      </c>
      <c r="G57">
        <f t="shared" si="17"/>
        <v>53.166666666666664</v>
      </c>
      <c r="H57">
        <f t="shared" si="17"/>
        <v>73.08333333333333</v>
      </c>
      <c r="I57">
        <f t="shared" si="17"/>
        <v>80.72727272727273</v>
      </c>
      <c r="J57">
        <f t="shared" si="17"/>
        <v>90.45454545454545</v>
      </c>
      <c r="K57">
        <f t="shared" si="17"/>
        <v>75.08333333333333</v>
      </c>
      <c r="L57">
        <f t="shared" si="17"/>
        <v>59.916666666666664</v>
      </c>
      <c r="M57">
        <f t="shared" si="17"/>
        <v>55.90909090909091</v>
      </c>
      <c r="N57">
        <f t="shared" si="17"/>
        <v>54.166666666666664</v>
      </c>
      <c r="O57">
        <f t="shared" si="17"/>
        <v>50.72727272727273</v>
      </c>
      <c r="P57">
        <f t="shared" si="17"/>
        <v>39.75</v>
      </c>
      <c r="Q57">
        <f t="shared" si="17"/>
        <v>35.833333333333336</v>
      </c>
      <c r="R57">
        <f t="shared" si="17"/>
        <v>29.4</v>
      </c>
      <c r="S57">
        <f t="shared" si="17"/>
        <v>23.4</v>
      </c>
      <c r="T57">
        <f t="shared" si="17"/>
        <v>27.583333333333332</v>
      </c>
      <c r="U57">
        <f t="shared" si="17"/>
        <v>27.416666666666668</v>
      </c>
      <c r="V57">
        <f t="shared" si="17"/>
        <v>34.916666666666664</v>
      </c>
      <c r="W57">
        <f t="shared" si="17"/>
        <v>72.58333333333333</v>
      </c>
      <c r="X57">
        <f t="shared" si="17"/>
        <v>86.16666666666667</v>
      </c>
      <c r="Y57">
        <f t="shared" si="17"/>
        <v>87.27272727272727</v>
      </c>
      <c r="Z57">
        <f t="shared" si="17"/>
        <v>72.08333333333333</v>
      </c>
      <c r="AA57">
        <f t="shared" si="17"/>
        <v>48.63636363636363</v>
      </c>
      <c r="AB57">
        <f t="shared" si="17"/>
        <v>47.333333333333336</v>
      </c>
      <c r="AC57">
        <f t="shared" si="17"/>
        <v>50.916666666666664</v>
      </c>
      <c r="AD57">
        <f t="shared" si="17"/>
        <v>48.916666666666664</v>
      </c>
      <c r="AE57">
        <f t="shared" si="17"/>
        <v>51</v>
      </c>
      <c r="AF57">
        <f t="shared" si="17"/>
        <v>41.916666666666664</v>
      </c>
      <c r="AG57">
        <f t="shared" si="17"/>
        <v>35.666666666666664</v>
      </c>
      <c r="AH57">
        <f t="shared" si="17"/>
        <v>27.727272727272727</v>
      </c>
      <c r="AI57">
        <f t="shared" si="17"/>
        <v>30.4</v>
      </c>
      <c r="AJ57">
        <f t="shared" si="17"/>
        <v>28.181818181818183</v>
      </c>
      <c r="AK57">
        <f t="shared" si="17"/>
        <v>35</v>
      </c>
      <c r="AL57">
        <f t="shared" si="17"/>
        <v>37</v>
      </c>
      <c r="AM57">
        <f t="shared" si="17"/>
        <v>59.5</v>
      </c>
      <c r="AN57">
        <f t="shared" si="17"/>
        <v>79.83333333333333</v>
      </c>
      <c r="AO57">
        <f t="shared" si="17"/>
        <v>99.5</v>
      </c>
      <c r="AP57">
        <f t="shared" si="17"/>
        <v>89.54545454545455</v>
      </c>
      <c r="AQ57">
        <f aca="true" t="shared" si="18" ref="AQ57:AY57">AVERAGE(AQ43:AQ54)</f>
        <v>58.25</v>
      </c>
      <c r="AR57">
        <f t="shared" si="18"/>
        <v>56.833333333333336</v>
      </c>
      <c r="AS57">
        <f t="shared" si="18"/>
        <v>53.916666666666664</v>
      </c>
      <c r="AT57">
        <f t="shared" si="18"/>
        <v>53.27272727272727</v>
      </c>
      <c r="AU57">
        <f t="shared" si="18"/>
        <v>56.72727272727273</v>
      </c>
      <c r="AV57">
        <f t="shared" si="18"/>
        <v>52.083333333333336</v>
      </c>
      <c r="AW57">
        <f t="shared" si="18"/>
        <v>54.583333333333336</v>
      </c>
      <c r="AX57">
        <f t="shared" si="18"/>
        <v>31.444444444444443</v>
      </c>
      <c r="AY57">
        <f t="shared" si="18"/>
        <v>25</v>
      </c>
    </row>
    <row r="58" spans="1:51" ht="12.75">
      <c r="A58" t="s">
        <v>8</v>
      </c>
      <c r="B58">
        <f>STDEV(B43:B54)</f>
        <v>7.363299655601543</v>
      </c>
      <c r="C58">
        <f aca="true" t="shared" si="19" ref="C58:AP58">STDEV(C43:C54)</f>
        <v>10.088997908012411</v>
      </c>
      <c r="D58">
        <f t="shared" si="19"/>
        <v>9.390517460812166</v>
      </c>
      <c r="E58">
        <f t="shared" si="19"/>
        <v>8.511578566691947</v>
      </c>
      <c r="F58">
        <f t="shared" si="19"/>
        <v>8.19866951512145</v>
      </c>
      <c r="G58">
        <f t="shared" si="19"/>
        <v>20.80573930142324</v>
      </c>
      <c r="H58">
        <f t="shared" si="19"/>
        <v>33.619416287543594</v>
      </c>
      <c r="I58">
        <f t="shared" si="19"/>
        <v>28.418623855109214</v>
      </c>
      <c r="J58">
        <f t="shared" si="19"/>
        <v>28.835268808747525</v>
      </c>
      <c r="K58">
        <f t="shared" si="19"/>
        <v>36.18753761708413</v>
      </c>
      <c r="L58">
        <f t="shared" si="19"/>
        <v>32.5896200243779</v>
      </c>
      <c r="M58">
        <f t="shared" si="19"/>
        <v>33.759308480638474</v>
      </c>
      <c r="N58">
        <f t="shared" si="19"/>
        <v>28.85018775213314</v>
      </c>
      <c r="O58">
        <f t="shared" si="19"/>
        <v>14.304481179622769</v>
      </c>
      <c r="P58">
        <f t="shared" si="19"/>
        <v>21.659031288671162</v>
      </c>
      <c r="Q58">
        <f t="shared" si="19"/>
        <v>18.49242269065081</v>
      </c>
      <c r="R58">
        <f t="shared" si="19"/>
        <v>18.013575127910862</v>
      </c>
      <c r="S58">
        <f t="shared" si="19"/>
        <v>13.7775985651427</v>
      </c>
      <c r="T58">
        <f t="shared" si="19"/>
        <v>13.180276816884268</v>
      </c>
      <c r="U58">
        <f t="shared" si="19"/>
        <v>9.848473193466294</v>
      </c>
      <c r="V58">
        <f t="shared" si="19"/>
        <v>18.603315116756296</v>
      </c>
      <c r="W58">
        <f t="shared" si="19"/>
        <v>27.00659290999256</v>
      </c>
      <c r="X58">
        <f t="shared" si="19"/>
        <v>32.13843163377435</v>
      </c>
      <c r="Y58">
        <f t="shared" si="19"/>
        <v>29.08982952542318</v>
      </c>
      <c r="Z58">
        <f t="shared" si="19"/>
        <v>16.626694490997586</v>
      </c>
      <c r="AA58">
        <f t="shared" si="19"/>
        <v>16.001704454668122</v>
      </c>
      <c r="AB58">
        <f t="shared" si="19"/>
        <v>15.645698411636308</v>
      </c>
      <c r="AC58">
        <f t="shared" si="19"/>
        <v>20.843391511387242</v>
      </c>
      <c r="AD58">
        <f t="shared" si="19"/>
        <v>23.658395908634574</v>
      </c>
      <c r="AE58">
        <f t="shared" si="19"/>
        <v>25.62669063159098</v>
      </c>
      <c r="AF58">
        <f t="shared" si="19"/>
        <v>19.519027236069537</v>
      </c>
      <c r="AG58">
        <f t="shared" si="19"/>
        <v>18.336914250833594</v>
      </c>
      <c r="AH58">
        <f t="shared" si="19"/>
        <v>13.979205335718543</v>
      </c>
      <c r="AI58">
        <f t="shared" si="19"/>
        <v>14.331007563244732</v>
      </c>
      <c r="AJ58">
        <f t="shared" si="19"/>
        <v>17.434552944186336</v>
      </c>
      <c r="AK58">
        <f t="shared" si="19"/>
        <v>20.71889782958368</v>
      </c>
      <c r="AL58">
        <f t="shared" si="19"/>
        <v>20.059003872666167</v>
      </c>
      <c r="AM58">
        <f t="shared" si="19"/>
        <v>36.84241626662991</v>
      </c>
      <c r="AN58">
        <f t="shared" si="19"/>
        <v>34.53807736222137</v>
      </c>
      <c r="AO58">
        <f t="shared" si="19"/>
        <v>45.02221673796171</v>
      </c>
      <c r="AP58">
        <f t="shared" si="19"/>
        <v>35.92315029716531</v>
      </c>
      <c r="AQ58">
        <f aca="true" t="shared" si="20" ref="AQ58:AY58">STDEV(AQ43:AQ54)</f>
        <v>29.95115070529726</v>
      </c>
      <c r="AR58">
        <f t="shared" si="20"/>
        <v>28.434400846776274</v>
      </c>
      <c r="AS58">
        <f t="shared" si="20"/>
        <v>26.510575362685096</v>
      </c>
      <c r="AT58">
        <f t="shared" si="20"/>
        <v>29.90682500397162</v>
      </c>
      <c r="AU58">
        <f t="shared" si="20"/>
        <v>39.656250223869904</v>
      </c>
      <c r="AV58">
        <f t="shared" si="20"/>
        <v>33.03567860065933</v>
      </c>
      <c r="AW58">
        <f t="shared" si="20"/>
        <v>40.54505537240657</v>
      </c>
      <c r="AX58">
        <f t="shared" si="20"/>
        <v>14.500957822770806</v>
      </c>
      <c r="AY58">
        <f t="shared" si="20"/>
        <v>9.055385138137417</v>
      </c>
    </row>
    <row r="59" spans="1:51" ht="12.75">
      <c r="A59" t="s">
        <v>9</v>
      </c>
      <c r="B59">
        <f>SQRT(B56)</f>
        <v>3.3166247903554</v>
      </c>
      <c r="C59">
        <f aca="true" t="shared" si="21" ref="C59:AP59">SQRT(C56)</f>
        <v>3.4641016151377544</v>
      </c>
      <c r="D59">
        <f t="shared" si="21"/>
        <v>3.4641016151377544</v>
      </c>
      <c r="E59">
        <f t="shared" si="21"/>
        <v>3.4641016151377544</v>
      </c>
      <c r="F59">
        <f t="shared" si="21"/>
        <v>3.3166247903554</v>
      </c>
      <c r="G59">
        <f t="shared" si="21"/>
        <v>3.4641016151377544</v>
      </c>
      <c r="H59">
        <f t="shared" si="21"/>
        <v>3.4641016151377544</v>
      </c>
      <c r="I59">
        <f t="shared" si="21"/>
        <v>3.3166247903554</v>
      </c>
      <c r="J59">
        <f t="shared" si="21"/>
        <v>3.3166247903554</v>
      </c>
      <c r="K59">
        <f t="shared" si="21"/>
        <v>3.4641016151377544</v>
      </c>
      <c r="L59">
        <f t="shared" si="21"/>
        <v>3.4641016151377544</v>
      </c>
      <c r="M59">
        <f t="shared" si="21"/>
        <v>3.3166247903554</v>
      </c>
      <c r="N59">
        <f t="shared" si="21"/>
        <v>3.4641016151377544</v>
      </c>
      <c r="O59">
        <f t="shared" si="21"/>
        <v>3.3166247903554</v>
      </c>
      <c r="P59">
        <f t="shared" si="21"/>
        <v>3.4641016151377544</v>
      </c>
      <c r="Q59">
        <f t="shared" si="21"/>
        <v>3.4641016151377544</v>
      </c>
      <c r="R59">
        <f t="shared" si="21"/>
        <v>3.1622776601683795</v>
      </c>
      <c r="S59">
        <f t="shared" si="21"/>
        <v>3.1622776601683795</v>
      </c>
      <c r="T59">
        <f t="shared" si="21"/>
        <v>3.4641016151377544</v>
      </c>
      <c r="U59">
        <f t="shared" si="21"/>
        <v>3.4641016151377544</v>
      </c>
      <c r="V59">
        <f t="shared" si="21"/>
        <v>3.4641016151377544</v>
      </c>
      <c r="W59">
        <f t="shared" si="21"/>
        <v>3.4641016151377544</v>
      </c>
      <c r="X59">
        <f t="shared" si="21"/>
        <v>3.4641016151377544</v>
      </c>
      <c r="Y59">
        <f t="shared" si="21"/>
        <v>3.3166247903554</v>
      </c>
      <c r="Z59">
        <f t="shared" si="21"/>
        <v>3.4641016151377544</v>
      </c>
      <c r="AA59">
        <f t="shared" si="21"/>
        <v>3.3166247903554</v>
      </c>
      <c r="AB59">
        <f t="shared" si="21"/>
        <v>3.4641016151377544</v>
      </c>
      <c r="AC59">
        <f t="shared" si="21"/>
        <v>3.4641016151377544</v>
      </c>
      <c r="AD59">
        <f t="shared" si="21"/>
        <v>3.4641016151377544</v>
      </c>
      <c r="AE59">
        <f t="shared" si="21"/>
        <v>3.4641016151377544</v>
      </c>
      <c r="AF59">
        <f t="shared" si="21"/>
        <v>3.4641016151377544</v>
      </c>
      <c r="AG59">
        <f t="shared" si="21"/>
        <v>3.4641016151377544</v>
      </c>
      <c r="AH59">
        <f t="shared" si="21"/>
        <v>3.3166247903554</v>
      </c>
      <c r="AI59">
        <f t="shared" si="21"/>
        <v>3.1622776601683795</v>
      </c>
      <c r="AJ59">
        <f t="shared" si="21"/>
        <v>3.3166247903554</v>
      </c>
      <c r="AK59">
        <f t="shared" si="21"/>
        <v>3.4641016151377544</v>
      </c>
      <c r="AL59">
        <f t="shared" si="21"/>
        <v>3.4641016151377544</v>
      </c>
      <c r="AM59">
        <f t="shared" si="21"/>
        <v>3.4641016151377544</v>
      </c>
      <c r="AN59">
        <f t="shared" si="21"/>
        <v>3.4641016151377544</v>
      </c>
      <c r="AO59">
        <f t="shared" si="21"/>
        <v>3.4641016151377544</v>
      </c>
      <c r="AP59">
        <f t="shared" si="21"/>
        <v>3.3166247903554</v>
      </c>
      <c r="AQ59">
        <f aca="true" t="shared" si="22" ref="AQ59:AY59">SQRT(AQ56)</f>
        <v>2.8284271247461903</v>
      </c>
      <c r="AR59">
        <f t="shared" si="22"/>
        <v>3.4641016151377544</v>
      </c>
      <c r="AS59">
        <f t="shared" si="22"/>
        <v>3.4641016151377544</v>
      </c>
      <c r="AT59">
        <f t="shared" si="22"/>
        <v>3.3166247903554</v>
      </c>
      <c r="AU59">
        <f t="shared" si="22"/>
        <v>3.3166247903554</v>
      </c>
      <c r="AV59">
        <f t="shared" si="22"/>
        <v>3.4641016151377544</v>
      </c>
      <c r="AW59">
        <f t="shared" si="22"/>
        <v>3.4641016151377544</v>
      </c>
      <c r="AX59">
        <f t="shared" si="22"/>
        <v>3</v>
      </c>
      <c r="AY59">
        <f t="shared" si="22"/>
        <v>2.8284271247461903</v>
      </c>
    </row>
    <row r="60" spans="1:51" ht="12.75">
      <c r="A60" t="s">
        <v>10</v>
      </c>
      <c r="B60">
        <f>B58/B59</f>
        <v>2.220118379689405</v>
      </c>
      <c r="C60">
        <f aca="true" t="shared" si="23" ref="C60:AP60">C58/C59</f>
        <v>2.9124428290222686</v>
      </c>
      <c r="D60">
        <f t="shared" si="23"/>
        <v>2.7108088919148927</v>
      </c>
      <c r="E60">
        <f t="shared" si="23"/>
        <v>2.4570810883541223</v>
      </c>
      <c r="F60">
        <f t="shared" si="23"/>
        <v>2.4719918692529896</v>
      </c>
      <c r="G60">
        <f t="shared" si="23"/>
        <v>6.006099593182943</v>
      </c>
      <c r="H60">
        <f t="shared" si="23"/>
        <v>9.705089521805691</v>
      </c>
      <c r="I60">
        <f t="shared" si="23"/>
        <v>8.568537489603688</v>
      </c>
      <c r="J60">
        <f t="shared" si="23"/>
        <v>8.694160669786715</v>
      </c>
      <c r="K60">
        <f t="shared" si="23"/>
        <v>10.446442292266617</v>
      </c>
      <c r="L60">
        <f t="shared" si="23"/>
        <v>9.4078129469311</v>
      </c>
      <c r="M60">
        <f t="shared" si="23"/>
        <v>10.178814492012805</v>
      </c>
      <c r="N60">
        <f t="shared" si="23"/>
        <v>8.328331832432657</v>
      </c>
      <c r="O60">
        <f t="shared" si="23"/>
        <v>4.312963353955375</v>
      </c>
      <c r="P60">
        <f t="shared" si="23"/>
        <v>6.2524237724504115</v>
      </c>
      <c r="Q60">
        <f t="shared" si="23"/>
        <v>5.338302609207794</v>
      </c>
      <c r="R60">
        <f t="shared" si="23"/>
        <v>5.696392620675727</v>
      </c>
      <c r="S60">
        <f t="shared" si="23"/>
        <v>4.356859215331868</v>
      </c>
      <c r="T60">
        <f t="shared" si="23"/>
        <v>3.804818184110958</v>
      </c>
      <c r="U60">
        <f t="shared" si="23"/>
        <v>2.8430093246772894</v>
      </c>
      <c r="V60">
        <f t="shared" si="23"/>
        <v>5.370314495239341</v>
      </c>
      <c r="W60">
        <f t="shared" si="23"/>
        <v>7.796131843239421</v>
      </c>
      <c r="X60">
        <f t="shared" si="23"/>
        <v>9.277566077546004</v>
      </c>
      <c r="Y60">
        <f t="shared" si="23"/>
        <v>8.77091361374827</v>
      </c>
      <c r="Z60">
        <f t="shared" si="23"/>
        <v>4.7997132700555625</v>
      </c>
      <c r="AA60">
        <f t="shared" si="23"/>
        <v>4.824695425662975</v>
      </c>
      <c r="AB60">
        <f t="shared" si="23"/>
        <v>4.516524094808962</v>
      </c>
      <c r="AC60">
        <f t="shared" si="23"/>
        <v>6.016968849962093</v>
      </c>
      <c r="AD60">
        <f t="shared" si="23"/>
        <v>6.829590623222456</v>
      </c>
      <c r="AE60">
        <f t="shared" si="23"/>
        <v>7.397788367294156</v>
      </c>
      <c r="AF60">
        <f t="shared" si="23"/>
        <v>5.634657814532193</v>
      </c>
      <c r="AG60">
        <f t="shared" si="23"/>
        <v>5.2934111894129305</v>
      </c>
      <c r="AH60">
        <f t="shared" si="23"/>
        <v>4.214888996901146</v>
      </c>
      <c r="AI60">
        <f t="shared" si="23"/>
        <v>4.5318625064952895</v>
      </c>
      <c r="AJ60">
        <f t="shared" si="23"/>
        <v>5.25671550031383</v>
      </c>
      <c r="AK60">
        <f t="shared" si="23"/>
        <v>5.9810306196112455</v>
      </c>
      <c r="AL60">
        <f t="shared" si="23"/>
        <v>5.790535642779779</v>
      </c>
      <c r="AM60">
        <f t="shared" si="23"/>
        <v>10.635489474567514</v>
      </c>
      <c r="AN60">
        <f t="shared" si="23"/>
        <v>9.970284131185315</v>
      </c>
      <c r="AO60">
        <f t="shared" si="23"/>
        <v>12.996794476587935</v>
      </c>
      <c r="AP60">
        <f t="shared" si="23"/>
        <v>10.8312373475674</v>
      </c>
      <c r="AQ60">
        <f aca="true" t="shared" si="24" ref="AQ60:AY60">AQ58/AQ59</f>
        <v>10.589330884027968</v>
      </c>
      <c r="AR60">
        <f t="shared" si="24"/>
        <v>8.208304491566002</v>
      </c>
      <c r="AS60">
        <f t="shared" si="24"/>
        <v>7.652943911009051</v>
      </c>
      <c r="AT60">
        <f t="shared" si="24"/>
        <v>9.017247018999363</v>
      </c>
      <c r="AU60">
        <f t="shared" si="24"/>
        <v>11.956809325911255</v>
      </c>
      <c r="AV60">
        <f t="shared" si="24"/>
        <v>9.536578966476313</v>
      </c>
      <c r="AW60">
        <f t="shared" si="24"/>
        <v>11.70434931678361</v>
      </c>
      <c r="AX60">
        <f t="shared" si="24"/>
        <v>4.833652607590269</v>
      </c>
      <c r="AY60">
        <f t="shared" si="24"/>
        <v>3.2015621187164243</v>
      </c>
    </row>
  </sheetData>
  <printOptions gridLines="1"/>
  <pageMargins left="0.75" right="0.75" top="1" bottom="1" header="0.5" footer="0.5"/>
  <pageSetup orientation="landscape" paperSize="9"/>
  <headerFooter alignWithMargins="0">
    <oddHeader>&amp;LGannon&amp;C&amp;F&amp;R&amp;D
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Mary C. Gannon</dc:creator>
  <cp:keywords/>
  <dc:description/>
  <cp:lastModifiedBy>Dr. Mary C. Gannon</cp:lastModifiedBy>
  <cp:lastPrinted>2011-07-29T14:21:11Z</cp:lastPrinted>
  <dcterms:created xsi:type="dcterms:W3CDTF">2011-07-27T21:27:24Z</dcterms:created>
  <cp:category/>
  <cp:version/>
  <cp:contentType/>
  <cp:contentStatus/>
</cp:coreProperties>
</file>