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<sst xmlns="http://schemas.openxmlformats.org/spreadsheetml/2006/main" count="32" uniqueCount="13">
  <si>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>Time After Meal</t>
  </si>
  <si>
    <t>Males</t>
  </si>
  <si>
    <t>Females</t>
  </si>
  <si>
    <t>Breakfast</t>
  </si>
  <si>
    <t>Lunch</t>
  </si>
  <si>
    <t>Dinner</t>
  </si>
  <si>
    <t>Glucose Data</t>
  </si>
  <si>
    <t>Number</t>
  </si>
  <si>
    <t>Mean</t>
  </si>
  <si>
    <t>StDev</t>
  </si>
  <si>
    <t>SqRtN</t>
  </si>
  <si>
    <t>SEM</t>
  </si>
  <si>
    <t>Males &amp; Females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</si>
</sst>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workbookViewId="0" topLeftCell="A1">
      <selection activeCell="A28" sqref="A28"/>
    </sheetView>
  </sheetViews>
  <sheetFormatPr defaultColWidth="11.00390625" defaultRowHeight="12.75"/>
  <cols>
    <col min="2" max="58" width="4.125" style="0" customWidth="1"/>
  </cols>
  <sheetData>
    <row r="1" ht="12.75">
      <c r="J1" s="1" t="s">
        <v>6</v>
      </c>
    </row>
    <row r="2" spans="2:36" ht="12.75">
      <c r="B2" t="s">
        <v>0</v>
      </c>
      <c r="T2" t="s">
        <v>0</v>
      </c>
      <c r="AJ2" t="s">
        <v>0</v>
      </c>
    </row>
    <row r="3" spans="2:36" ht="12.75">
      <c r="B3" t="s">
        <v>3</v>
      </c>
      <c r="T3" t="s">
        <v>4</v>
      </c>
      <c r="AJ3" t="s">
        <v>5</v>
      </c>
    </row>
    <row r="4" spans="2:57" ht="12.75">
      <c r="B4">
        <v>-15</v>
      </c>
      <c r="C4">
        <v>0</v>
      </c>
      <c r="D4">
        <v>2</v>
      </c>
      <c r="E4">
        <v>5</v>
      </c>
      <c r="F4">
        <v>10</v>
      </c>
      <c r="G4">
        <v>20</v>
      </c>
      <c r="H4">
        <v>30</v>
      </c>
      <c r="I4">
        <v>40</v>
      </c>
      <c r="J4">
        <v>50</v>
      </c>
      <c r="K4">
        <v>60</v>
      </c>
      <c r="L4">
        <v>75</v>
      </c>
      <c r="M4">
        <v>90</v>
      </c>
      <c r="N4">
        <v>105</v>
      </c>
      <c r="O4">
        <v>120</v>
      </c>
      <c r="P4">
        <v>150</v>
      </c>
      <c r="Q4">
        <v>180</v>
      </c>
      <c r="R4">
        <v>210</v>
      </c>
      <c r="S4">
        <v>240</v>
      </c>
      <c r="T4">
        <v>2</v>
      </c>
      <c r="U4">
        <v>5</v>
      </c>
      <c r="V4">
        <v>10</v>
      </c>
      <c r="W4">
        <v>20</v>
      </c>
      <c r="X4">
        <v>30</v>
      </c>
      <c r="Y4">
        <v>40</v>
      </c>
      <c r="Z4">
        <v>50</v>
      </c>
      <c r="AA4">
        <v>60</v>
      </c>
      <c r="AB4">
        <v>75</v>
      </c>
      <c r="AC4">
        <v>90</v>
      </c>
      <c r="AD4">
        <v>105</v>
      </c>
      <c r="AE4">
        <v>120</v>
      </c>
      <c r="AF4">
        <v>150</v>
      </c>
      <c r="AG4">
        <v>180</v>
      </c>
      <c r="AH4">
        <v>210</v>
      </c>
      <c r="AI4">
        <v>240</v>
      </c>
      <c r="AJ4">
        <v>2</v>
      </c>
      <c r="AK4">
        <v>5</v>
      </c>
      <c r="AL4">
        <v>10</v>
      </c>
      <c r="AM4">
        <v>20</v>
      </c>
      <c r="AN4">
        <v>30</v>
      </c>
      <c r="AO4">
        <v>40</v>
      </c>
      <c r="AP4">
        <v>50</v>
      </c>
      <c r="AQ4">
        <v>60</v>
      </c>
      <c r="AR4">
        <v>75</v>
      </c>
      <c r="AS4">
        <v>90</v>
      </c>
      <c r="AT4">
        <v>105</v>
      </c>
      <c r="AU4">
        <v>120</v>
      </c>
      <c r="AV4">
        <v>150</v>
      </c>
      <c r="AW4">
        <v>180</v>
      </c>
      <c r="AX4">
        <v>210</v>
      </c>
      <c r="AY4">
        <v>240</v>
      </c>
      <c r="AZ4">
        <v>270</v>
      </c>
      <c r="BA4">
        <v>300</v>
      </c>
      <c r="BB4">
        <v>330</v>
      </c>
      <c r="BC4">
        <v>360</v>
      </c>
      <c r="BD4">
        <v>390</v>
      </c>
      <c r="BE4">
        <v>420</v>
      </c>
    </row>
    <row r="6" ht="12.75">
      <c r="A6" s="1" t="s">
        <v>1</v>
      </c>
    </row>
    <row r="7" spans="1:51" ht="12.75">
      <c r="A7">
        <v>1</v>
      </c>
      <c r="B7">
        <v>90</v>
      </c>
      <c r="C7">
        <v>88</v>
      </c>
      <c r="D7">
        <v>86</v>
      </c>
      <c r="E7">
        <v>99</v>
      </c>
      <c r="F7">
        <v>102</v>
      </c>
      <c r="G7">
        <v>104</v>
      </c>
      <c r="H7">
        <v>114</v>
      </c>
      <c r="I7">
        <v>126</v>
      </c>
      <c r="J7">
        <v>122</v>
      </c>
      <c r="K7">
        <v>94</v>
      </c>
      <c r="L7">
        <v>104</v>
      </c>
      <c r="N7">
        <v>93</v>
      </c>
      <c r="O7">
        <v>91</v>
      </c>
      <c r="P7">
        <v>84</v>
      </c>
      <c r="Q7">
        <v>84</v>
      </c>
      <c r="R7">
        <v>99</v>
      </c>
      <c r="S7">
        <v>92</v>
      </c>
      <c r="T7">
        <v>100</v>
      </c>
      <c r="U7">
        <v>97</v>
      </c>
      <c r="V7">
        <v>101</v>
      </c>
      <c r="W7">
        <v>129</v>
      </c>
      <c r="X7">
        <v>145</v>
      </c>
      <c r="Y7">
        <v>140</v>
      </c>
      <c r="Z7">
        <v>137</v>
      </c>
      <c r="AA7">
        <v>113</v>
      </c>
      <c r="AB7">
        <v>88</v>
      </c>
      <c r="AC7">
        <v>83</v>
      </c>
      <c r="AD7">
        <v>102</v>
      </c>
      <c r="AE7">
        <v>86</v>
      </c>
      <c r="AF7">
        <v>98</v>
      </c>
      <c r="AG7">
        <v>95</v>
      </c>
      <c r="AH7">
        <v>91</v>
      </c>
      <c r="AI7">
        <v>89</v>
      </c>
      <c r="AJ7">
        <v>93</v>
      </c>
      <c r="AK7">
        <v>89</v>
      </c>
      <c r="AL7">
        <v>94</v>
      </c>
      <c r="AM7">
        <v>122</v>
      </c>
      <c r="AN7">
        <v>161</v>
      </c>
      <c r="AO7">
        <v>152</v>
      </c>
      <c r="AP7">
        <v>120</v>
      </c>
      <c r="AQ7">
        <v>101</v>
      </c>
      <c r="AR7">
        <v>85</v>
      </c>
      <c r="AS7">
        <v>78</v>
      </c>
      <c r="AT7">
        <v>78</v>
      </c>
      <c r="AU7">
        <v>75</v>
      </c>
      <c r="AV7">
        <v>77</v>
      </c>
      <c r="AW7">
        <v>83</v>
      </c>
      <c r="AX7">
        <v>86</v>
      </c>
      <c r="AY7">
        <v>85</v>
      </c>
    </row>
    <row r="8" spans="1:49" ht="12.75">
      <c r="A8">
        <v>2</v>
      </c>
      <c r="B8">
        <v>90</v>
      </c>
      <c r="C8">
        <v>108</v>
      </c>
      <c r="D8">
        <v>99</v>
      </c>
      <c r="E8">
        <v>108</v>
      </c>
      <c r="G8">
        <v>116</v>
      </c>
      <c r="H8">
        <v>110</v>
      </c>
      <c r="I8">
        <v>106</v>
      </c>
      <c r="J8">
        <v>103</v>
      </c>
      <c r="K8">
        <v>104</v>
      </c>
      <c r="L8">
        <v>103</v>
      </c>
      <c r="M8">
        <v>119</v>
      </c>
      <c r="N8">
        <v>128</v>
      </c>
      <c r="O8">
        <v>118</v>
      </c>
      <c r="P8">
        <v>123</v>
      </c>
      <c r="Q8">
        <v>112</v>
      </c>
      <c r="T8">
        <v>118</v>
      </c>
      <c r="U8">
        <v>105</v>
      </c>
      <c r="V8">
        <v>107</v>
      </c>
      <c r="W8">
        <v>106</v>
      </c>
      <c r="X8">
        <v>1070</v>
      </c>
      <c r="Y8">
        <v>100</v>
      </c>
      <c r="Z8">
        <v>108</v>
      </c>
      <c r="AB8">
        <v>98</v>
      </c>
      <c r="AC8">
        <v>97</v>
      </c>
      <c r="AD8">
        <v>106</v>
      </c>
      <c r="AE8">
        <v>102</v>
      </c>
      <c r="AF8">
        <v>97</v>
      </c>
      <c r="AG8">
        <v>92</v>
      </c>
      <c r="AH8">
        <v>105</v>
      </c>
      <c r="AI8">
        <v>98</v>
      </c>
      <c r="AJ8">
        <v>112</v>
      </c>
      <c r="AK8">
        <v>116</v>
      </c>
      <c r="AL8">
        <v>104</v>
      </c>
      <c r="AM8">
        <v>89</v>
      </c>
      <c r="AN8">
        <v>96</v>
      </c>
      <c r="AO8">
        <v>124</v>
      </c>
      <c r="AP8">
        <v>122</v>
      </c>
      <c r="AR8">
        <v>107</v>
      </c>
      <c r="AS8">
        <v>105</v>
      </c>
      <c r="AT8">
        <v>116</v>
      </c>
      <c r="AU8">
        <v>111</v>
      </c>
      <c r="AV8">
        <v>110</v>
      </c>
      <c r="AW8">
        <v>114</v>
      </c>
    </row>
    <row r="9" spans="1:49" ht="12.75">
      <c r="A9">
        <v>3</v>
      </c>
      <c r="B9">
        <v>97</v>
      </c>
      <c r="C9">
        <v>100</v>
      </c>
      <c r="D9">
        <v>100</v>
      </c>
      <c r="E9">
        <v>97</v>
      </c>
      <c r="F9">
        <v>104</v>
      </c>
      <c r="G9">
        <v>116</v>
      </c>
      <c r="H9">
        <v>129</v>
      </c>
      <c r="I9">
        <v>163</v>
      </c>
      <c r="J9">
        <v>180</v>
      </c>
      <c r="K9">
        <v>173</v>
      </c>
      <c r="L9">
        <v>143</v>
      </c>
      <c r="M9">
        <v>132</v>
      </c>
      <c r="N9">
        <v>129</v>
      </c>
      <c r="O9">
        <v>125</v>
      </c>
      <c r="P9">
        <v>113</v>
      </c>
      <c r="Q9">
        <v>111</v>
      </c>
      <c r="R9">
        <v>102</v>
      </c>
      <c r="S9">
        <v>93</v>
      </c>
      <c r="T9">
        <v>86</v>
      </c>
      <c r="U9">
        <v>91</v>
      </c>
      <c r="V9">
        <v>92</v>
      </c>
      <c r="W9">
        <v>133</v>
      </c>
      <c r="X9">
        <v>153</v>
      </c>
      <c r="Y9">
        <v>138</v>
      </c>
      <c r="Z9">
        <v>106</v>
      </c>
      <c r="AA9">
        <v>106</v>
      </c>
      <c r="AB9">
        <v>112</v>
      </c>
      <c r="AC9">
        <v>117</v>
      </c>
      <c r="AD9">
        <v>114</v>
      </c>
      <c r="AE9">
        <v>95</v>
      </c>
      <c r="AF9">
        <v>85</v>
      </c>
      <c r="AG9">
        <v>89</v>
      </c>
      <c r="AI9">
        <v>83</v>
      </c>
      <c r="AJ9">
        <v>83</v>
      </c>
      <c r="AK9">
        <v>87</v>
      </c>
      <c r="AL9">
        <v>104</v>
      </c>
      <c r="AM9">
        <v>107</v>
      </c>
      <c r="AN9">
        <v>126</v>
      </c>
      <c r="AO9">
        <v>149</v>
      </c>
      <c r="AP9">
        <v>144</v>
      </c>
      <c r="AR9">
        <v>103</v>
      </c>
      <c r="AS9">
        <v>109</v>
      </c>
      <c r="AT9">
        <v>113</v>
      </c>
      <c r="AU9">
        <v>126</v>
      </c>
      <c r="AV9">
        <v>108</v>
      </c>
      <c r="AW9">
        <v>102</v>
      </c>
    </row>
    <row r="10" spans="1:51" ht="12.75">
      <c r="A10">
        <v>4</v>
      </c>
      <c r="C10">
        <v>101</v>
      </c>
      <c r="D10">
        <v>96</v>
      </c>
      <c r="E10">
        <v>96</v>
      </c>
      <c r="F10">
        <v>90</v>
      </c>
      <c r="G10">
        <v>120</v>
      </c>
      <c r="H10">
        <v>161</v>
      </c>
      <c r="I10">
        <v>143</v>
      </c>
      <c r="J10">
        <v>124</v>
      </c>
      <c r="K10">
        <v>106</v>
      </c>
      <c r="L10">
        <v>103</v>
      </c>
      <c r="M10">
        <v>102</v>
      </c>
      <c r="N10">
        <v>102</v>
      </c>
      <c r="O10">
        <v>103</v>
      </c>
      <c r="P10">
        <v>89</v>
      </c>
      <c r="Q10">
        <v>101</v>
      </c>
      <c r="R10">
        <v>88</v>
      </c>
      <c r="S10">
        <v>85</v>
      </c>
      <c r="T10">
        <v>85</v>
      </c>
      <c r="U10">
        <v>89</v>
      </c>
      <c r="V10">
        <v>88</v>
      </c>
      <c r="W10">
        <v>120</v>
      </c>
      <c r="X10">
        <v>155</v>
      </c>
      <c r="Y10">
        <v>144</v>
      </c>
      <c r="Z10">
        <v>136</v>
      </c>
      <c r="AA10">
        <v>96</v>
      </c>
      <c r="AB10">
        <v>97</v>
      </c>
      <c r="AC10">
        <v>111</v>
      </c>
      <c r="AD10">
        <v>103</v>
      </c>
      <c r="AE10">
        <v>104</v>
      </c>
      <c r="AF10">
        <v>108</v>
      </c>
      <c r="AG10">
        <v>87</v>
      </c>
      <c r="AH10">
        <v>83</v>
      </c>
      <c r="AJ10">
        <v>89</v>
      </c>
      <c r="AK10">
        <v>90</v>
      </c>
      <c r="AL10">
        <v>84</v>
      </c>
      <c r="AM10">
        <v>123</v>
      </c>
      <c r="AN10">
        <v>147</v>
      </c>
      <c r="AO10">
        <v>139</v>
      </c>
      <c r="AP10">
        <v>133</v>
      </c>
      <c r="AR10">
        <v>108</v>
      </c>
      <c r="AS10">
        <v>106</v>
      </c>
      <c r="AT10">
        <v>111</v>
      </c>
      <c r="AU10">
        <v>105</v>
      </c>
      <c r="AV10">
        <v>114</v>
      </c>
      <c r="AW10">
        <v>109</v>
      </c>
      <c r="AX10">
        <v>100</v>
      </c>
      <c r="AY10">
        <v>95</v>
      </c>
    </row>
    <row r="11" spans="1:51" ht="12.75">
      <c r="A11">
        <v>5</v>
      </c>
      <c r="B11">
        <v>87</v>
      </c>
      <c r="C11">
        <v>87</v>
      </c>
      <c r="D11">
        <v>84</v>
      </c>
      <c r="E11">
        <v>86</v>
      </c>
      <c r="F11">
        <v>84</v>
      </c>
      <c r="G11">
        <v>117</v>
      </c>
      <c r="H11">
        <v>143</v>
      </c>
      <c r="I11">
        <v>140</v>
      </c>
      <c r="J11">
        <v>117</v>
      </c>
      <c r="K11">
        <v>123</v>
      </c>
      <c r="L11">
        <v>116</v>
      </c>
      <c r="M11">
        <v>103</v>
      </c>
      <c r="N11">
        <v>99</v>
      </c>
      <c r="O11">
        <v>98</v>
      </c>
      <c r="P11">
        <v>94</v>
      </c>
      <c r="Q11">
        <v>72</v>
      </c>
      <c r="R11">
        <v>83</v>
      </c>
      <c r="S11">
        <v>78</v>
      </c>
      <c r="T11">
        <v>81</v>
      </c>
      <c r="U11">
        <v>82</v>
      </c>
      <c r="V11">
        <v>80</v>
      </c>
      <c r="W11">
        <v>108</v>
      </c>
      <c r="X11">
        <v>135</v>
      </c>
      <c r="Y11">
        <v>139</v>
      </c>
      <c r="Z11">
        <v>127</v>
      </c>
      <c r="AA11">
        <v>94</v>
      </c>
      <c r="AB11">
        <v>80</v>
      </c>
      <c r="AC11">
        <v>93</v>
      </c>
      <c r="AD11">
        <v>94</v>
      </c>
      <c r="AE11">
        <v>93</v>
      </c>
      <c r="AF11">
        <v>85</v>
      </c>
      <c r="AG11">
        <v>80</v>
      </c>
      <c r="AH11">
        <v>70</v>
      </c>
      <c r="AJ11">
        <v>74</v>
      </c>
      <c r="AK11">
        <v>75</v>
      </c>
      <c r="AL11">
        <v>72</v>
      </c>
      <c r="AM11">
        <v>84</v>
      </c>
      <c r="AN11">
        <v>88</v>
      </c>
      <c r="AO11">
        <v>114</v>
      </c>
      <c r="AP11">
        <v>113</v>
      </c>
      <c r="AR11">
        <v>116</v>
      </c>
      <c r="AS11">
        <v>107</v>
      </c>
      <c r="AT11">
        <v>96</v>
      </c>
      <c r="AU11">
        <v>86</v>
      </c>
      <c r="AV11">
        <v>92</v>
      </c>
      <c r="AW11">
        <v>89</v>
      </c>
      <c r="AX11">
        <v>93</v>
      </c>
      <c r="AY11">
        <v>92</v>
      </c>
    </row>
    <row r="12" spans="1:51" ht="12.75">
      <c r="A12">
        <v>6</v>
      </c>
      <c r="B12">
        <v>89</v>
      </c>
      <c r="C12">
        <v>85</v>
      </c>
      <c r="D12">
        <v>93</v>
      </c>
      <c r="E12">
        <v>92</v>
      </c>
      <c r="F12">
        <v>96</v>
      </c>
      <c r="G12">
        <v>108</v>
      </c>
      <c r="H12">
        <v>106</v>
      </c>
      <c r="I12">
        <v>120</v>
      </c>
      <c r="J12">
        <v>129</v>
      </c>
      <c r="K12">
        <v>118</v>
      </c>
      <c r="L12">
        <v>105</v>
      </c>
      <c r="M12">
        <v>91</v>
      </c>
      <c r="N12">
        <v>86</v>
      </c>
      <c r="O12">
        <v>117</v>
      </c>
      <c r="P12">
        <v>124</v>
      </c>
      <c r="Q12">
        <v>103</v>
      </c>
      <c r="R12">
        <v>90</v>
      </c>
      <c r="S12">
        <v>94</v>
      </c>
      <c r="T12">
        <v>85</v>
      </c>
      <c r="U12">
        <v>88</v>
      </c>
      <c r="V12">
        <v>94</v>
      </c>
      <c r="W12">
        <v>101</v>
      </c>
      <c r="X12">
        <v>110</v>
      </c>
      <c r="Y12">
        <v>127</v>
      </c>
      <c r="Z12">
        <v>138</v>
      </c>
      <c r="AA12">
        <v>126</v>
      </c>
      <c r="AB12">
        <v>124</v>
      </c>
      <c r="AC12">
        <v>114</v>
      </c>
      <c r="AD12">
        <v>121</v>
      </c>
      <c r="AE12">
        <v>125</v>
      </c>
      <c r="AF12">
        <v>116</v>
      </c>
      <c r="AG12">
        <v>106</v>
      </c>
      <c r="AH12">
        <v>100</v>
      </c>
      <c r="AI12">
        <v>97</v>
      </c>
      <c r="AJ12">
        <v>85</v>
      </c>
      <c r="AK12">
        <v>92</v>
      </c>
      <c r="AL12">
        <v>85</v>
      </c>
      <c r="AM12">
        <v>81</v>
      </c>
      <c r="AN12">
        <v>97</v>
      </c>
      <c r="AO12">
        <v>114</v>
      </c>
      <c r="AP12">
        <v>116</v>
      </c>
      <c r="AQ12">
        <v>134</v>
      </c>
      <c r="AR12">
        <v>97</v>
      </c>
      <c r="AS12">
        <v>93</v>
      </c>
      <c r="AT12">
        <v>116</v>
      </c>
      <c r="AU12">
        <v>118</v>
      </c>
      <c r="AV12">
        <v>119</v>
      </c>
      <c r="AW12">
        <v>83</v>
      </c>
      <c r="AX12">
        <v>90</v>
      </c>
      <c r="AY12">
        <v>102</v>
      </c>
    </row>
    <row r="13" spans="1:51" ht="12.75">
      <c r="A13">
        <v>7</v>
      </c>
      <c r="B13">
        <v>102</v>
      </c>
      <c r="C13">
        <v>114</v>
      </c>
      <c r="D13">
        <v>112</v>
      </c>
      <c r="E13">
        <v>107</v>
      </c>
      <c r="F13">
        <v>115</v>
      </c>
      <c r="G13">
        <v>126</v>
      </c>
      <c r="H13">
        <v>163</v>
      </c>
      <c r="I13">
        <v>195</v>
      </c>
      <c r="J13">
        <v>203</v>
      </c>
      <c r="K13">
        <v>218</v>
      </c>
      <c r="L13">
        <v>183</v>
      </c>
      <c r="M13">
        <v>160</v>
      </c>
      <c r="N13">
        <v>152</v>
      </c>
      <c r="O13">
        <v>137</v>
      </c>
      <c r="P13">
        <v>122</v>
      </c>
      <c r="Q13">
        <v>109</v>
      </c>
      <c r="R13">
        <v>149</v>
      </c>
      <c r="S13">
        <v>106</v>
      </c>
      <c r="T13">
        <v>112</v>
      </c>
      <c r="U13">
        <v>115</v>
      </c>
      <c r="V13">
        <v>110</v>
      </c>
      <c r="W13">
        <v>152</v>
      </c>
      <c r="X13">
        <v>165</v>
      </c>
      <c r="Y13">
        <v>155</v>
      </c>
      <c r="Z13">
        <v>182</v>
      </c>
      <c r="AA13">
        <v>158</v>
      </c>
      <c r="AB13">
        <v>141</v>
      </c>
      <c r="AC13">
        <v>152</v>
      </c>
      <c r="AD13">
        <v>136</v>
      </c>
      <c r="AE13">
        <v>151</v>
      </c>
      <c r="AF13">
        <v>152</v>
      </c>
      <c r="AG13">
        <v>131</v>
      </c>
      <c r="AH13">
        <v>121</v>
      </c>
      <c r="AI13">
        <v>117</v>
      </c>
      <c r="AJ13">
        <v>109</v>
      </c>
      <c r="AK13">
        <v>104</v>
      </c>
      <c r="AL13">
        <v>113</v>
      </c>
      <c r="AM13">
        <v>114</v>
      </c>
      <c r="AO13">
        <v>187</v>
      </c>
      <c r="AP13">
        <v>179</v>
      </c>
      <c r="AQ13">
        <v>145</v>
      </c>
      <c r="AR13">
        <v>152</v>
      </c>
      <c r="AS13">
        <v>131</v>
      </c>
      <c r="AT13">
        <v>118</v>
      </c>
      <c r="AU13">
        <v>150</v>
      </c>
      <c r="AV13">
        <v>143</v>
      </c>
      <c r="AW13">
        <v>116</v>
      </c>
      <c r="AX13">
        <v>116</v>
      </c>
      <c r="AY13">
        <v>101</v>
      </c>
    </row>
    <row r="15" spans="1:51" ht="12.75">
      <c r="A15" t="s">
        <v>7</v>
      </c>
      <c r="B15">
        <f>COUNT(B7:B13)</f>
        <v>6</v>
      </c>
      <c r="C15">
        <f aca="true" t="shared" si="0" ref="C15:AY15">COUNT(C7:C13)</f>
        <v>7</v>
      </c>
      <c r="D15">
        <f t="shared" si="0"/>
        <v>7</v>
      </c>
      <c r="E15">
        <f t="shared" si="0"/>
        <v>7</v>
      </c>
      <c r="F15">
        <f t="shared" si="0"/>
        <v>6</v>
      </c>
      <c r="G15">
        <f t="shared" si="0"/>
        <v>7</v>
      </c>
      <c r="H15">
        <f t="shared" si="0"/>
        <v>7</v>
      </c>
      <c r="I15">
        <f t="shared" si="0"/>
        <v>7</v>
      </c>
      <c r="J15">
        <f t="shared" si="0"/>
        <v>7</v>
      </c>
      <c r="K15">
        <f t="shared" si="0"/>
        <v>7</v>
      </c>
      <c r="L15">
        <f t="shared" si="0"/>
        <v>7</v>
      </c>
      <c r="M15">
        <f t="shared" si="0"/>
        <v>6</v>
      </c>
      <c r="N15">
        <f t="shared" si="0"/>
        <v>7</v>
      </c>
      <c r="O15">
        <f t="shared" si="0"/>
        <v>7</v>
      </c>
      <c r="P15">
        <f t="shared" si="0"/>
        <v>7</v>
      </c>
      <c r="Q15">
        <f t="shared" si="0"/>
        <v>7</v>
      </c>
      <c r="R15">
        <f t="shared" si="0"/>
        <v>6</v>
      </c>
      <c r="S15">
        <f t="shared" si="0"/>
        <v>6</v>
      </c>
      <c r="T15">
        <f t="shared" si="0"/>
        <v>7</v>
      </c>
      <c r="U15">
        <f t="shared" si="0"/>
        <v>7</v>
      </c>
      <c r="V15">
        <f t="shared" si="0"/>
        <v>7</v>
      </c>
      <c r="W15">
        <f t="shared" si="0"/>
        <v>7</v>
      </c>
      <c r="X15">
        <f t="shared" si="0"/>
        <v>7</v>
      </c>
      <c r="Y15">
        <f t="shared" si="0"/>
        <v>7</v>
      </c>
      <c r="Z15">
        <f t="shared" si="0"/>
        <v>7</v>
      </c>
      <c r="AA15">
        <f t="shared" si="0"/>
        <v>6</v>
      </c>
      <c r="AB15">
        <f t="shared" si="0"/>
        <v>7</v>
      </c>
      <c r="AC15">
        <f t="shared" si="0"/>
        <v>7</v>
      </c>
      <c r="AD15">
        <f t="shared" si="0"/>
        <v>7</v>
      </c>
      <c r="AE15">
        <f t="shared" si="0"/>
        <v>7</v>
      </c>
      <c r="AF15">
        <f t="shared" si="0"/>
        <v>7</v>
      </c>
      <c r="AG15">
        <f t="shared" si="0"/>
        <v>7</v>
      </c>
      <c r="AH15">
        <f t="shared" si="0"/>
        <v>6</v>
      </c>
      <c r="AI15">
        <f t="shared" si="0"/>
        <v>5</v>
      </c>
      <c r="AJ15">
        <f t="shared" si="0"/>
        <v>7</v>
      </c>
      <c r="AK15">
        <f t="shared" si="0"/>
        <v>7</v>
      </c>
      <c r="AL15">
        <f t="shared" si="0"/>
        <v>7</v>
      </c>
      <c r="AM15">
        <f t="shared" si="0"/>
        <v>7</v>
      </c>
      <c r="AN15">
        <f t="shared" si="0"/>
        <v>6</v>
      </c>
      <c r="AO15">
        <f t="shared" si="0"/>
        <v>7</v>
      </c>
      <c r="AP15">
        <f t="shared" si="0"/>
        <v>7</v>
      </c>
      <c r="AQ15">
        <f t="shared" si="0"/>
        <v>3</v>
      </c>
      <c r="AR15">
        <f t="shared" si="0"/>
        <v>7</v>
      </c>
      <c r="AS15">
        <f t="shared" si="0"/>
        <v>7</v>
      </c>
      <c r="AT15">
        <f t="shared" si="0"/>
        <v>7</v>
      </c>
      <c r="AU15">
        <f t="shared" si="0"/>
        <v>7</v>
      </c>
      <c r="AV15">
        <f t="shared" si="0"/>
        <v>7</v>
      </c>
      <c r="AW15">
        <f t="shared" si="0"/>
        <v>7</v>
      </c>
      <c r="AX15">
        <f t="shared" si="0"/>
        <v>5</v>
      </c>
      <c r="AY15">
        <f t="shared" si="0"/>
        <v>5</v>
      </c>
    </row>
    <row r="16" spans="1:51" ht="12.75">
      <c r="A16" t="s">
        <v>8</v>
      </c>
      <c r="B16">
        <f>AVERAGE(B7:B13)</f>
        <v>92.5</v>
      </c>
      <c r="C16">
        <f aca="true" t="shared" si="1" ref="C16:AY16">AVERAGE(C7:C13)</f>
        <v>97.57142857142857</v>
      </c>
      <c r="D16">
        <f t="shared" si="1"/>
        <v>95.71428571428571</v>
      </c>
      <c r="E16">
        <f t="shared" si="1"/>
        <v>97.85714285714286</v>
      </c>
      <c r="F16">
        <f t="shared" si="1"/>
        <v>98.5</v>
      </c>
      <c r="G16">
        <f t="shared" si="1"/>
        <v>115.28571428571429</v>
      </c>
      <c r="H16">
        <f t="shared" si="1"/>
        <v>132.28571428571428</v>
      </c>
      <c r="I16">
        <f t="shared" si="1"/>
        <v>141.85714285714286</v>
      </c>
      <c r="J16">
        <f t="shared" si="1"/>
        <v>139.71428571428572</v>
      </c>
      <c r="K16">
        <f t="shared" si="1"/>
        <v>133.71428571428572</v>
      </c>
      <c r="L16">
        <f t="shared" si="1"/>
        <v>122.42857142857143</v>
      </c>
      <c r="M16">
        <f t="shared" si="1"/>
        <v>117.83333333333333</v>
      </c>
      <c r="N16">
        <f t="shared" si="1"/>
        <v>112.71428571428571</v>
      </c>
      <c r="O16">
        <f t="shared" si="1"/>
        <v>112.71428571428571</v>
      </c>
      <c r="P16">
        <f t="shared" si="1"/>
        <v>107</v>
      </c>
      <c r="Q16">
        <f t="shared" si="1"/>
        <v>98.85714285714286</v>
      </c>
      <c r="R16">
        <f t="shared" si="1"/>
        <v>101.83333333333333</v>
      </c>
      <c r="S16">
        <f t="shared" si="1"/>
        <v>91.33333333333333</v>
      </c>
      <c r="T16">
        <f t="shared" si="1"/>
        <v>95.28571428571429</v>
      </c>
      <c r="U16">
        <f t="shared" si="1"/>
        <v>95.28571428571429</v>
      </c>
      <c r="V16">
        <f t="shared" si="1"/>
        <v>96</v>
      </c>
      <c r="W16">
        <f t="shared" si="1"/>
        <v>121.28571428571429</v>
      </c>
      <c r="X16">
        <f t="shared" si="1"/>
        <v>276.14285714285717</v>
      </c>
      <c r="Y16">
        <f t="shared" si="1"/>
        <v>134.71428571428572</v>
      </c>
      <c r="Z16">
        <f t="shared" si="1"/>
        <v>133.42857142857142</v>
      </c>
      <c r="AA16">
        <f t="shared" si="1"/>
        <v>115.5</v>
      </c>
      <c r="AB16">
        <f t="shared" si="1"/>
        <v>105.71428571428571</v>
      </c>
      <c r="AC16">
        <f t="shared" si="1"/>
        <v>109.57142857142857</v>
      </c>
      <c r="AD16">
        <f t="shared" si="1"/>
        <v>110.85714285714286</v>
      </c>
      <c r="AE16">
        <f t="shared" si="1"/>
        <v>108</v>
      </c>
      <c r="AF16">
        <f t="shared" si="1"/>
        <v>105.85714285714286</v>
      </c>
      <c r="AG16">
        <f t="shared" si="1"/>
        <v>97.14285714285714</v>
      </c>
      <c r="AH16">
        <f t="shared" si="1"/>
        <v>95</v>
      </c>
      <c r="AI16">
        <f t="shared" si="1"/>
        <v>96.8</v>
      </c>
      <c r="AJ16">
        <f t="shared" si="1"/>
        <v>92.14285714285714</v>
      </c>
      <c r="AK16">
        <f t="shared" si="1"/>
        <v>93.28571428571429</v>
      </c>
      <c r="AL16">
        <f t="shared" si="1"/>
        <v>93.71428571428571</v>
      </c>
      <c r="AM16">
        <f t="shared" si="1"/>
        <v>102.85714285714286</v>
      </c>
      <c r="AN16">
        <f t="shared" si="1"/>
        <v>119.16666666666667</v>
      </c>
      <c r="AO16">
        <f t="shared" si="1"/>
        <v>139.85714285714286</v>
      </c>
      <c r="AP16">
        <f t="shared" si="1"/>
        <v>132.42857142857142</v>
      </c>
      <c r="AQ16">
        <f t="shared" si="1"/>
        <v>126.66666666666667</v>
      </c>
      <c r="AR16">
        <f t="shared" si="1"/>
        <v>109.71428571428571</v>
      </c>
      <c r="AS16">
        <f t="shared" si="1"/>
        <v>104.14285714285714</v>
      </c>
      <c r="AT16">
        <f t="shared" si="1"/>
        <v>106.85714285714286</v>
      </c>
      <c r="AU16">
        <f t="shared" si="1"/>
        <v>110.14285714285714</v>
      </c>
      <c r="AV16">
        <f t="shared" si="1"/>
        <v>109</v>
      </c>
      <c r="AW16">
        <f t="shared" si="1"/>
        <v>99.42857142857143</v>
      </c>
      <c r="AX16">
        <f t="shared" si="1"/>
        <v>97</v>
      </c>
      <c r="AY16">
        <f t="shared" si="1"/>
        <v>95</v>
      </c>
    </row>
    <row r="17" spans="1:51" ht="12.75">
      <c r="A17" t="s">
        <v>9</v>
      </c>
      <c r="B17">
        <f>STDEV(B7:B13)</f>
        <v>5.75325994545701</v>
      </c>
      <c r="C17">
        <f aca="true" t="shared" si="2" ref="C17:AY17">STDEV(C7:C13)</f>
        <v>11.237691679598393</v>
      </c>
      <c r="D17">
        <f t="shared" si="2"/>
        <v>9.428932172031045</v>
      </c>
      <c r="E17">
        <f t="shared" si="2"/>
        <v>7.819389819088027</v>
      </c>
      <c r="F17">
        <f t="shared" si="2"/>
        <v>10.986355173577815</v>
      </c>
      <c r="G17">
        <f t="shared" si="2"/>
        <v>7.319250547113928</v>
      </c>
      <c r="H17">
        <f t="shared" si="2"/>
        <v>23.858711097586436</v>
      </c>
      <c r="I17">
        <f t="shared" si="2"/>
        <v>29.695277803205034</v>
      </c>
      <c r="J17">
        <f t="shared" si="2"/>
        <v>36.8949602959279</v>
      </c>
      <c r="K17">
        <f t="shared" si="2"/>
        <v>45.16161454788156</v>
      </c>
      <c r="L17">
        <f t="shared" si="2"/>
        <v>30.3636687663461</v>
      </c>
      <c r="M17">
        <f t="shared" si="2"/>
        <v>25.182665996011337</v>
      </c>
      <c r="N17">
        <f t="shared" si="2"/>
        <v>23.970219618756676</v>
      </c>
      <c r="O17">
        <f t="shared" si="2"/>
        <v>16.173170022337228</v>
      </c>
      <c r="P17">
        <f t="shared" si="2"/>
        <v>17.45470328211473</v>
      </c>
      <c r="Q17">
        <f t="shared" si="2"/>
        <v>15.20338308215831</v>
      </c>
      <c r="R17">
        <f t="shared" si="2"/>
        <v>24.161263763856955</v>
      </c>
      <c r="S17">
        <f t="shared" si="2"/>
        <v>9.416297927883715</v>
      </c>
      <c r="T17">
        <f t="shared" si="2"/>
        <v>14.829186151126503</v>
      </c>
      <c r="U17">
        <f t="shared" si="2"/>
        <v>11.353623294119021</v>
      </c>
      <c r="V17">
        <f t="shared" si="2"/>
        <v>10.661457061146317</v>
      </c>
      <c r="W17">
        <f t="shared" si="2"/>
        <v>18.08972347047058</v>
      </c>
      <c r="X17">
        <f t="shared" si="2"/>
        <v>350.5055532472244</v>
      </c>
      <c r="Y17">
        <f t="shared" si="2"/>
        <v>17.413732949545718</v>
      </c>
      <c r="Z17">
        <f t="shared" si="2"/>
        <v>25.297280109774285</v>
      </c>
      <c r="AA17">
        <f t="shared" si="2"/>
        <v>23.897698633968922</v>
      </c>
      <c r="AB17">
        <f t="shared" si="2"/>
        <v>21.328496475484645</v>
      </c>
      <c r="AC17">
        <f t="shared" si="2"/>
        <v>22.419166969783877</v>
      </c>
      <c r="AD17">
        <f t="shared" si="2"/>
        <v>14.099983113802802</v>
      </c>
      <c r="AE17">
        <f t="shared" si="2"/>
        <v>22.612680808195506</v>
      </c>
      <c r="AF17">
        <f t="shared" si="2"/>
        <v>23.262477450668435</v>
      </c>
      <c r="AG17">
        <f t="shared" si="2"/>
        <v>16.925607536398534</v>
      </c>
      <c r="AH17">
        <f t="shared" si="2"/>
        <v>17.81010948871455</v>
      </c>
      <c r="AI17">
        <f t="shared" si="2"/>
        <v>12.853015210447731</v>
      </c>
      <c r="AJ17">
        <f t="shared" si="2"/>
        <v>13.861560415150146</v>
      </c>
      <c r="AK17">
        <f t="shared" si="2"/>
        <v>13.136644494368749</v>
      </c>
      <c r="AL17">
        <f t="shared" si="2"/>
        <v>14.291189426989463</v>
      </c>
      <c r="AM17">
        <f t="shared" si="2"/>
        <v>17.976174708287008</v>
      </c>
      <c r="AN17">
        <f t="shared" si="2"/>
        <v>30.23518921168951</v>
      </c>
      <c r="AO17">
        <f t="shared" si="2"/>
        <v>25.957841277916806</v>
      </c>
      <c r="AP17">
        <f t="shared" si="2"/>
        <v>23.143445024867155</v>
      </c>
      <c r="AQ17">
        <f t="shared" si="2"/>
        <v>22.898325994127433</v>
      </c>
      <c r="AR17">
        <f t="shared" si="2"/>
        <v>21.03738169476961</v>
      </c>
      <c r="AS17">
        <f t="shared" si="2"/>
        <v>16.14959825535992</v>
      </c>
      <c r="AT17">
        <f t="shared" si="2"/>
        <v>14.701797752072958</v>
      </c>
      <c r="AU17">
        <f t="shared" si="2"/>
        <v>24.98952161359218</v>
      </c>
      <c r="AV17">
        <f t="shared" si="2"/>
        <v>20.800641015763592</v>
      </c>
      <c r="AW17">
        <f t="shared" si="2"/>
        <v>14.33942284818494</v>
      </c>
      <c r="AX17">
        <f t="shared" si="2"/>
        <v>11.789826122551595</v>
      </c>
      <c r="AY17">
        <f t="shared" si="2"/>
        <v>6.96419413859206</v>
      </c>
    </row>
    <row r="18" spans="1:51" ht="12.75">
      <c r="A18" t="s">
        <v>10</v>
      </c>
      <c r="B18">
        <f>SQRT(B15)</f>
        <v>2.449489742783178</v>
      </c>
      <c r="C18">
        <f aca="true" t="shared" si="3" ref="C18:AY18">SQRT(C15)</f>
        <v>2.6457513110645907</v>
      </c>
      <c r="D18">
        <f t="shared" si="3"/>
        <v>2.6457513110645907</v>
      </c>
      <c r="E18">
        <f t="shared" si="3"/>
        <v>2.6457513110645907</v>
      </c>
      <c r="F18">
        <f t="shared" si="3"/>
        <v>2.449489742783178</v>
      </c>
      <c r="G18">
        <f t="shared" si="3"/>
        <v>2.6457513110645907</v>
      </c>
      <c r="H18">
        <f t="shared" si="3"/>
        <v>2.6457513110645907</v>
      </c>
      <c r="I18">
        <f t="shared" si="3"/>
        <v>2.6457513110645907</v>
      </c>
      <c r="J18">
        <f t="shared" si="3"/>
        <v>2.6457513110645907</v>
      </c>
      <c r="K18">
        <f t="shared" si="3"/>
        <v>2.6457513110645907</v>
      </c>
      <c r="L18">
        <f t="shared" si="3"/>
        <v>2.6457513110645907</v>
      </c>
      <c r="M18">
        <f t="shared" si="3"/>
        <v>2.449489742783178</v>
      </c>
      <c r="N18">
        <f t="shared" si="3"/>
        <v>2.6457513110645907</v>
      </c>
      <c r="O18">
        <f t="shared" si="3"/>
        <v>2.6457513110645907</v>
      </c>
      <c r="P18">
        <f t="shared" si="3"/>
        <v>2.6457513110645907</v>
      </c>
      <c r="Q18">
        <f t="shared" si="3"/>
        <v>2.6457513110645907</v>
      </c>
      <c r="R18">
        <f t="shared" si="3"/>
        <v>2.449489742783178</v>
      </c>
      <c r="S18">
        <f t="shared" si="3"/>
        <v>2.449489742783178</v>
      </c>
      <c r="T18">
        <f t="shared" si="3"/>
        <v>2.6457513110645907</v>
      </c>
      <c r="U18">
        <f t="shared" si="3"/>
        <v>2.6457513110645907</v>
      </c>
      <c r="V18">
        <f t="shared" si="3"/>
        <v>2.6457513110645907</v>
      </c>
      <c r="W18">
        <f t="shared" si="3"/>
        <v>2.6457513110645907</v>
      </c>
      <c r="X18">
        <f t="shared" si="3"/>
        <v>2.6457513110645907</v>
      </c>
      <c r="Y18">
        <f t="shared" si="3"/>
        <v>2.6457513110645907</v>
      </c>
      <c r="Z18">
        <f t="shared" si="3"/>
        <v>2.6457513110645907</v>
      </c>
      <c r="AA18">
        <f t="shared" si="3"/>
        <v>2.449489742783178</v>
      </c>
      <c r="AB18">
        <f t="shared" si="3"/>
        <v>2.6457513110645907</v>
      </c>
      <c r="AC18">
        <f t="shared" si="3"/>
        <v>2.6457513110645907</v>
      </c>
      <c r="AD18">
        <f t="shared" si="3"/>
        <v>2.6457513110645907</v>
      </c>
      <c r="AE18">
        <f t="shared" si="3"/>
        <v>2.6457513110645907</v>
      </c>
      <c r="AF18">
        <f t="shared" si="3"/>
        <v>2.6457513110645907</v>
      </c>
      <c r="AG18">
        <f t="shared" si="3"/>
        <v>2.6457513110645907</v>
      </c>
      <c r="AH18">
        <f t="shared" si="3"/>
        <v>2.449489742783178</v>
      </c>
      <c r="AI18">
        <f t="shared" si="3"/>
        <v>2.23606797749979</v>
      </c>
      <c r="AJ18">
        <f t="shared" si="3"/>
        <v>2.6457513110645907</v>
      </c>
      <c r="AK18">
        <f t="shared" si="3"/>
        <v>2.6457513110645907</v>
      </c>
      <c r="AL18">
        <f t="shared" si="3"/>
        <v>2.6457513110645907</v>
      </c>
      <c r="AM18">
        <f t="shared" si="3"/>
        <v>2.6457513110645907</v>
      </c>
      <c r="AN18">
        <f t="shared" si="3"/>
        <v>2.449489742783178</v>
      </c>
      <c r="AO18">
        <f t="shared" si="3"/>
        <v>2.6457513110645907</v>
      </c>
      <c r="AP18">
        <f t="shared" si="3"/>
        <v>2.6457513110645907</v>
      </c>
      <c r="AQ18">
        <f t="shared" si="3"/>
        <v>1.7320508075688772</v>
      </c>
      <c r="AR18">
        <f t="shared" si="3"/>
        <v>2.6457513110645907</v>
      </c>
      <c r="AS18">
        <f t="shared" si="3"/>
        <v>2.6457513110645907</v>
      </c>
      <c r="AT18">
        <f t="shared" si="3"/>
        <v>2.6457513110645907</v>
      </c>
      <c r="AU18">
        <f t="shared" si="3"/>
        <v>2.6457513110645907</v>
      </c>
      <c r="AV18">
        <f t="shared" si="3"/>
        <v>2.6457513110645907</v>
      </c>
      <c r="AW18">
        <f t="shared" si="3"/>
        <v>2.6457513110645907</v>
      </c>
      <c r="AX18">
        <f t="shared" si="3"/>
        <v>2.23606797749979</v>
      </c>
      <c r="AY18">
        <f t="shared" si="3"/>
        <v>2.23606797749979</v>
      </c>
    </row>
    <row r="19" spans="1:51" ht="12.75">
      <c r="A19" t="s">
        <v>11</v>
      </c>
      <c r="B19">
        <f>B17/B18</f>
        <v>2.3487585373270425</v>
      </c>
      <c r="C19">
        <f aca="true" t="shared" si="4" ref="C19:AY19">C17/C18</f>
        <v>4.247448213519585</v>
      </c>
      <c r="D19">
        <f t="shared" si="4"/>
        <v>3.563801379441462</v>
      </c>
      <c r="E19">
        <f t="shared" si="4"/>
        <v>2.9554515522253224</v>
      </c>
      <c r="F19">
        <f t="shared" si="4"/>
        <v>4.485160718041961</v>
      </c>
      <c r="G19">
        <f t="shared" si="4"/>
        <v>2.7664166758624136</v>
      </c>
      <c r="H19">
        <f t="shared" si="4"/>
        <v>9.017745166678658</v>
      </c>
      <c r="I19">
        <f t="shared" si="4"/>
        <v>11.223760025750993</v>
      </c>
      <c r="J19">
        <f t="shared" si="4"/>
        <v>13.94498422494675</v>
      </c>
      <c r="K19">
        <f t="shared" si="4"/>
        <v>17.069485842835903</v>
      </c>
      <c r="L19">
        <f t="shared" si="4"/>
        <v>11.476388063898735</v>
      </c>
      <c r="M19">
        <f t="shared" si="4"/>
        <v>10.280780342194083</v>
      </c>
      <c r="N19">
        <f t="shared" si="4"/>
        <v>9.059891426118806</v>
      </c>
      <c r="O19">
        <f t="shared" si="4"/>
        <v>6.1128836843813215</v>
      </c>
      <c r="P19">
        <f t="shared" si="4"/>
        <v>6.597257727556922</v>
      </c>
      <c r="Q19">
        <f t="shared" si="4"/>
        <v>5.746338674605366</v>
      </c>
      <c r="R19">
        <f t="shared" si="4"/>
        <v>9.863794627041083</v>
      </c>
      <c r="S19">
        <f t="shared" si="4"/>
        <v>3.8441875315569427</v>
      </c>
      <c r="T19">
        <f t="shared" si="4"/>
        <v>5.604905528766259</v>
      </c>
      <c r="U19">
        <f t="shared" si="4"/>
        <v>4.291266245106982</v>
      </c>
      <c r="V19">
        <f t="shared" si="4"/>
        <v>4.0296519996266715</v>
      </c>
      <c r="W19">
        <f t="shared" si="4"/>
        <v>6.837272798399062</v>
      </c>
      <c r="X19">
        <f t="shared" si="4"/>
        <v>132.47864671989478</v>
      </c>
      <c r="Y19">
        <f t="shared" si="4"/>
        <v>6.581772397398463</v>
      </c>
      <c r="Z19">
        <f t="shared" si="4"/>
        <v>9.561473145257644</v>
      </c>
      <c r="AA19">
        <f t="shared" si="4"/>
        <v>9.756194613338408</v>
      </c>
      <c r="AB19">
        <f t="shared" si="4"/>
        <v>8.061413930435714</v>
      </c>
      <c r="AC19">
        <f t="shared" si="4"/>
        <v>8.473648629040236</v>
      </c>
      <c r="AD19">
        <f t="shared" si="4"/>
        <v>5.329292687047478</v>
      </c>
      <c r="AE19">
        <f t="shared" si="4"/>
        <v>8.546789984995481</v>
      </c>
      <c r="AF19">
        <f t="shared" si="4"/>
        <v>8.792390030530926</v>
      </c>
      <c r="AG19">
        <f t="shared" si="4"/>
        <v>6.397278332855876</v>
      </c>
      <c r="AH19">
        <f t="shared" si="4"/>
        <v>7.27094675174194</v>
      </c>
      <c r="AI19">
        <f t="shared" si="4"/>
        <v>5.748043145279978</v>
      </c>
      <c r="AJ19">
        <f t="shared" si="4"/>
        <v>5.23917737739779</v>
      </c>
      <c r="AK19">
        <f t="shared" si="4"/>
        <v>4.96518491342365</v>
      </c>
      <c r="AL19">
        <f t="shared" si="4"/>
        <v>5.401561880447113</v>
      </c>
      <c r="AM19">
        <f t="shared" si="4"/>
        <v>6.794355400339498</v>
      </c>
      <c r="AN19">
        <f t="shared" si="4"/>
        <v>12.343464307523677</v>
      </c>
      <c r="AO19">
        <f t="shared" si="4"/>
        <v>9.811141799064991</v>
      </c>
      <c r="AP19">
        <f t="shared" si="4"/>
        <v>8.747400002441935</v>
      </c>
      <c r="AQ19">
        <f t="shared" si="4"/>
        <v>13.220354676701279</v>
      </c>
      <c r="AR19">
        <f t="shared" si="4"/>
        <v>7.9513828857575595</v>
      </c>
      <c r="AS19">
        <f t="shared" si="4"/>
        <v>6.103974393897847</v>
      </c>
      <c r="AT19">
        <f t="shared" si="4"/>
        <v>5.556757239650497</v>
      </c>
      <c r="AU19">
        <f t="shared" si="4"/>
        <v>9.445151367434063</v>
      </c>
      <c r="AV19">
        <f t="shared" si="4"/>
        <v>7.861903319777203</v>
      </c>
      <c r="AW19">
        <f t="shared" si="4"/>
        <v>5.419792400070692</v>
      </c>
      <c r="AX19">
        <f t="shared" si="4"/>
        <v>5.272570530585626</v>
      </c>
      <c r="AY19">
        <f t="shared" si="4"/>
        <v>3.1144823004794873</v>
      </c>
    </row>
    <row r="22" ht="12.75">
      <c r="A22" s="1" t="s">
        <v>2</v>
      </c>
    </row>
    <row r="23" spans="1:51" ht="12.75">
      <c r="A23">
        <v>1</v>
      </c>
      <c r="B23">
        <v>78</v>
      </c>
      <c r="C23">
        <v>75</v>
      </c>
      <c r="D23">
        <v>76</v>
      </c>
      <c r="E23">
        <v>72</v>
      </c>
      <c r="F23">
        <v>80</v>
      </c>
      <c r="G23">
        <v>93</v>
      </c>
      <c r="H23">
        <v>114</v>
      </c>
      <c r="I23">
        <v>80</v>
      </c>
      <c r="J23">
        <v>66</v>
      </c>
      <c r="K23">
        <v>57</v>
      </c>
      <c r="L23">
        <v>57</v>
      </c>
      <c r="M23">
        <v>62</v>
      </c>
      <c r="N23">
        <v>50</v>
      </c>
      <c r="O23">
        <v>66</v>
      </c>
      <c r="P23">
        <v>62</v>
      </c>
      <c r="Q23">
        <v>67</v>
      </c>
      <c r="R23">
        <v>70</v>
      </c>
      <c r="T23">
        <v>72</v>
      </c>
      <c r="U23">
        <v>78</v>
      </c>
      <c r="V23">
        <v>85</v>
      </c>
      <c r="W23">
        <v>111</v>
      </c>
      <c r="X23">
        <v>122</v>
      </c>
      <c r="Y23">
        <v>92</v>
      </c>
      <c r="Z23">
        <v>82</v>
      </c>
      <c r="AA23">
        <v>64</v>
      </c>
      <c r="AB23">
        <v>74</v>
      </c>
      <c r="AC23">
        <v>76</v>
      </c>
      <c r="AD23">
        <v>76</v>
      </c>
      <c r="AE23">
        <v>83</v>
      </c>
      <c r="AF23">
        <v>80</v>
      </c>
      <c r="AG23">
        <v>76</v>
      </c>
      <c r="AH23">
        <v>76</v>
      </c>
      <c r="AI23">
        <v>74</v>
      </c>
      <c r="AK23">
        <v>74</v>
      </c>
      <c r="AL23">
        <v>79</v>
      </c>
      <c r="AM23">
        <v>79</v>
      </c>
      <c r="AN23">
        <v>105</v>
      </c>
      <c r="AO23">
        <v>124</v>
      </c>
      <c r="AP23">
        <v>103</v>
      </c>
      <c r="AQ23">
        <v>82</v>
      </c>
      <c r="AR23">
        <v>73</v>
      </c>
      <c r="AS23">
        <v>78</v>
      </c>
      <c r="AT23">
        <v>83</v>
      </c>
      <c r="AU23">
        <v>81</v>
      </c>
      <c r="AV23">
        <v>80</v>
      </c>
      <c r="AW23">
        <v>72</v>
      </c>
      <c r="AX23">
        <v>82</v>
      </c>
      <c r="AY23">
        <v>82</v>
      </c>
    </row>
    <row r="24" spans="1:51" ht="12.75">
      <c r="A24">
        <v>2</v>
      </c>
      <c r="B24">
        <v>83</v>
      </c>
      <c r="C24">
        <v>89</v>
      </c>
      <c r="D24">
        <v>78</v>
      </c>
      <c r="E24">
        <v>82</v>
      </c>
      <c r="F24">
        <v>82</v>
      </c>
      <c r="G24">
        <v>106</v>
      </c>
      <c r="H24">
        <v>106</v>
      </c>
      <c r="J24">
        <v>71</v>
      </c>
      <c r="K24">
        <v>59</v>
      </c>
      <c r="L24">
        <v>58</v>
      </c>
      <c r="M24">
        <v>55</v>
      </c>
      <c r="N24">
        <v>52</v>
      </c>
      <c r="O24">
        <v>48</v>
      </c>
      <c r="P24">
        <v>70</v>
      </c>
      <c r="Q24">
        <v>72</v>
      </c>
      <c r="R24">
        <v>79</v>
      </c>
      <c r="S24">
        <v>83</v>
      </c>
      <c r="T24">
        <v>97</v>
      </c>
      <c r="U24">
        <v>92</v>
      </c>
      <c r="V24">
        <v>123</v>
      </c>
      <c r="W24">
        <v>145</v>
      </c>
      <c r="X24">
        <v>125</v>
      </c>
      <c r="Y24">
        <v>96</v>
      </c>
      <c r="Z24">
        <v>110</v>
      </c>
      <c r="AA24">
        <v>94</v>
      </c>
      <c r="AB24">
        <v>89</v>
      </c>
      <c r="AC24">
        <v>93</v>
      </c>
      <c r="AD24">
        <v>105</v>
      </c>
      <c r="AE24">
        <v>74</v>
      </c>
      <c r="AF24">
        <v>85</v>
      </c>
      <c r="AG24">
        <v>79</v>
      </c>
      <c r="AH24">
        <v>79</v>
      </c>
      <c r="AI24">
        <v>86</v>
      </c>
      <c r="AJ24">
        <v>103</v>
      </c>
      <c r="AK24">
        <v>82</v>
      </c>
      <c r="AL24">
        <v>90</v>
      </c>
      <c r="AM24">
        <v>130</v>
      </c>
      <c r="AN24">
        <v>151</v>
      </c>
      <c r="AO24">
        <v>142</v>
      </c>
      <c r="AP24">
        <v>119</v>
      </c>
      <c r="AQ24">
        <v>113</v>
      </c>
      <c r="AR24">
        <v>98</v>
      </c>
      <c r="AS24">
        <v>98</v>
      </c>
      <c r="AT24">
        <v>92</v>
      </c>
      <c r="AV24">
        <v>90</v>
      </c>
      <c r="AW24">
        <v>80</v>
      </c>
      <c r="AX24">
        <v>88</v>
      </c>
      <c r="AY24">
        <v>85</v>
      </c>
    </row>
    <row r="25" spans="1:58" ht="12.75">
      <c r="A25">
        <v>3</v>
      </c>
      <c r="B25">
        <v>82</v>
      </c>
      <c r="C25">
        <v>82</v>
      </c>
      <c r="D25">
        <v>80</v>
      </c>
      <c r="E25">
        <v>82</v>
      </c>
      <c r="F25">
        <v>84</v>
      </c>
      <c r="G25">
        <v>90</v>
      </c>
      <c r="H25">
        <v>92</v>
      </c>
      <c r="I25">
        <v>94</v>
      </c>
      <c r="J25">
        <v>102</v>
      </c>
      <c r="K25">
        <v>96</v>
      </c>
      <c r="L25">
        <v>76</v>
      </c>
      <c r="M25">
        <v>76</v>
      </c>
      <c r="N25">
        <v>67</v>
      </c>
      <c r="O25">
        <v>66</v>
      </c>
      <c r="P25">
        <v>63</v>
      </c>
      <c r="Q25">
        <v>76</v>
      </c>
      <c r="R25">
        <v>82</v>
      </c>
      <c r="S25">
        <v>89</v>
      </c>
      <c r="T25">
        <v>81</v>
      </c>
      <c r="U25">
        <v>87</v>
      </c>
      <c r="V25">
        <v>98</v>
      </c>
      <c r="W25">
        <v>100</v>
      </c>
      <c r="X25">
        <v>107</v>
      </c>
      <c r="Y25">
        <v>108</v>
      </c>
      <c r="Z25">
        <v>102</v>
      </c>
      <c r="AA25">
        <v>87</v>
      </c>
      <c r="AB25">
        <v>82</v>
      </c>
      <c r="AC25">
        <v>82</v>
      </c>
      <c r="AD25">
        <v>82</v>
      </c>
      <c r="AE25">
        <v>82</v>
      </c>
      <c r="AF25">
        <v>86</v>
      </c>
      <c r="AG25">
        <v>78</v>
      </c>
      <c r="AH25">
        <v>88</v>
      </c>
      <c r="AI25">
        <v>82</v>
      </c>
      <c r="AJ25">
        <v>76</v>
      </c>
      <c r="AK25">
        <v>82</v>
      </c>
      <c r="AL25">
        <v>79</v>
      </c>
      <c r="AM25">
        <v>92</v>
      </c>
      <c r="AN25">
        <v>106</v>
      </c>
      <c r="AO25">
        <v>117</v>
      </c>
      <c r="AP25">
        <v>118</v>
      </c>
      <c r="AQ25">
        <v>94</v>
      </c>
      <c r="AR25">
        <v>82</v>
      </c>
      <c r="AS25">
        <v>86</v>
      </c>
      <c r="AT25">
        <v>82</v>
      </c>
      <c r="AU25">
        <v>78</v>
      </c>
      <c r="AV25">
        <v>82</v>
      </c>
      <c r="AW25">
        <v>80</v>
      </c>
      <c r="AX25">
        <v>76</v>
      </c>
      <c r="AY25">
        <v>78</v>
      </c>
      <c r="AZ25">
        <v>80</v>
      </c>
      <c r="BA25">
        <v>78</v>
      </c>
      <c r="BB25">
        <v>76</v>
      </c>
      <c r="BC25">
        <v>78</v>
      </c>
      <c r="BD25">
        <v>76</v>
      </c>
      <c r="BE25">
        <v>76</v>
      </c>
      <c r="BF25">
        <v>78</v>
      </c>
    </row>
    <row r="26" spans="1:51" ht="12.75">
      <c r="A26">
        <v>4</v>
      </c>
      <c r="B26">
        <v>74</v>
      </c>
      <c r="C26">
        <v>76</v>
      </c>
      <c r="D26">
        <v>80</v>
      </c>
      <c r="E26">
        <v>78</v>
      </c>
      <c r="F26">
        <v>83</v>
      </c>
      <c r="G26">
        <v>89</v>
      </c>
      <c r="H26">
        <v>114</v>
      </c>
      <c r="I26">
        <v>114</v>
      </c>
      <c r="J26">
        <v>102</v>
      </c>
      <c r="K26">
        <v>80</v>
      </c>
      <c r="L26">
        <v>75</v>
      </c>
      <c r="M26">
        <v>80</v>
      </c>
      <c r="N26">
        <v>77</v>
      </c>
      <c r="P26">
        <v>82</v>
      </c>
      <c r="Q26">
        <v>90</v>
      </c>
      <c r="S26">
        <v>83</v>
      </c>
      <c r="T26">
        <v>88</v>
      </c>
      <c r="U26">
        <v>92</v>
      </c>
      <c r="V26">
        <v>93</v>
      </c>
      <c r="W26">
        <v>111</v>
      </c>
      <c r="X26">
        <v>113</v>
      </c>
      <c r="Y26">
        <v>121</v>
      </c>
      <c r="Z26">
        <v>124</v>
      </c>
      <c r="AA26">
        <v>113</v>
      </c>
      <c r="AB26">
        <v>100</v>
      </c>
      <c r="AC26">
        <v>102</v>
      </c>
      <c r="AD26">
        <v>103</v>
      </c>
      <c r="AE26">
        <v>110</v>
      </c>
      <c r="AF26">
        <v>105</v>
      </c>
      <c r="AG26">
        <v>99</v>
      </c>
      <c r="AH26">
        <v>99</v>
      </c>
      <c r="AI26">
        <v>90</v>
      </c>
      <c r="AJ26">
        <v>87</v>
      </c>
      <c r="AK26">
        <v>96</v>
      </c>
      <c r="AL26">
        <v>94</v>
      </c>
      <c r="AM26">
        <v>117</v>
      </c>
      <c r="AN26">
        <v>139</v>
      </c>
      <c r="AO26">
        <v>144</v>
      </c>
      <c r="AP26">
        <v>122</v>
      </c>
      <c r="AQ26">
        <v>117</v>
      </c>
      <c r="AR26">
        <v>100</v>
      </c>
      <c r="AS26">
        <v>101</v>
      </c>
      <c r="AT26">
        <v>97</v>
      </c>
      <c r="AU26">
        <v>104</v>
      </c>
      <c r="AV26">
        <v>95</v>
      </c>
      <c r="AW26">
        <v>92</v>
      </c>
      <c r="AX26">
        <v>90</v>
      </c>
      <c r="AY26">
        <v>94</v>
      </c>
    </row>
    <row r="27" spans="1:51" ht="12.75">
      <c r="A27">
        <v>5</v>
      </c>
      <c r="B27">
        <v>90</v>
      </c>
      <c r="C27">
        <v>87</v>
      </c>
      <c r="D27">
        <v>86</v>
      </c>
      <c r="E27">
        <v>84</v>
      </c>
      <c r="F27">
        <v>80</v>
      </c>
      <c r="G27">
        <v>110</v>
      </c>
      <c r="H27">
        <v>112</v>
      </c>
      <c r="I27">
        <v>85</v>
      </c>
      <c r="K27">
        <v>75</v>
      </c>
      <c r="L27">
        <v>52</v>
      </c>
      <c r="M27">
        <v>72</v>
      </c>
      <c r="N27">
        <v>71</v>
      </c>
      <c r="O27">
        <v>72</v>
      </c>
      <c r="P27">
        <v>82</v>
      </c>
      <c r="Q27">
        <v>81</v>
      </c>
      <c r="R27">
        <v>78</v>
      </c>
      <c r="S27">
        <v>81</v>
      </c>
      <c r="T27">
        <v>73</v>
      </c>
      <c r="U27">
        <v>79</v>
      </c>
      <c r="V27">
        <v>113</v>
      </c>
      <c r="W27">
        <v>110</v>
      </c>
      <c r="X27">
        <v>125</v>
      </c>
      <c r="Z27">
        <v>81</v>
      </c>
      <c r="AA27">
        <v>74</v>
      </c>
      <c r="AB27">
        <v>75</v>
      </c>
      <c r="AC27">
        <v>83</v>
      </c>
      <c r="AD27">
        <v>88</v>
      </c>
      <c r="AE27">
        <v>91</v>
      </c>
      <c r="AF27">
        <v>92</v>
      </c>
      <c r="AG27">
        <v>95</v>
      </c>
      <c r="AH27">
        <v>89</v>
      </c>
      <c r="AI27">
        <v>90</v>
      </c>
      <c r="AJ27">
        <v>96</v>
      </c>
      <c r="AK27">
        <v>94</v>
      </c>
      <c r="AL27">
        <v>94</v>
      </c>
      <c r="AM27">
        <v>103</v>
      </c>
      <c r="AN27">
        <v>115</v>
      </c>
      <c r="AO27">
        <v>122</v>
      </c>
      <c r="AQ27">
        <v>117</v>
      </c>
      <c r="AR27">
        <v>114</v>
      </c>
      <c r="AS27">
        <v>112</v>
      </c>
      <c r="AU27">
        <v>106</v>
      </c>
      <c r="AV27">
        <v>103</v>
      </c>
      <c r="AW27">
        <v>99</v>
      </c>
      <c r="AX27">
        <v>108</v>
      </c>
      <c r="AY27">
        <v>100</v>
      </c>
    </row>
    <row r="29" spans="1:51" ht="12.75">
      <c r="A29" t="s">
        <v>7</v>
      </c>
      <c r="B29">
        <f>COUNT(B23:B27)</f>
        <v>5</v>
      </c>
      <c r="C29">
        <f aca="true" t="shared" si="5" ref="C29:AY29">COUNT(C23:C27)</f>
        <v>5</v>
      </c>
      <c r="D29">
        <f t="shared" si="5"/>
        <v>5</v>
      </c>
      <c r="E29">
        <f t="shared" si="5"/>
        <v>5</v>
      </c>
      <c r="F29">
        <f t="shared" si="5"/>
        <v>5</v>
      </c>
      <c r="G29">
        <f t="shared" si="5"/>
        <v>5</v>
      </c>
      <c r="H29">
        <f t="shared" si="5"/>
        <v>5</v>
      </c>
      <c r="I29">
        <f t="shared" si="5"/>
        <v>4</v>
      </c>
      <c r="J29">
        <f t="shared" si="5"/>
        <v>4</v>
      </c>
      <c r="K29">
        <f t="shared" si="5"/>
        <v>5</v>
      </c>
      <c r="L29">
        <f t="shared" si="5"/>
        <v>5</v>
      </c>
      <c r="M29">
        <f t="shared" si="5"/>
        <v>5</v>
      </c>
      <c r="N29">
        <f t="shared" si="5"/>
        <v>5</v>
      </c>
      <c r="O29">
        <f t="shared" si="5"/>
        <v>4</v>
      </c>
      <c r="P29">
        <f t="shared" si="5"/>
        <v>5</v>
      </c>
      <c r="Q29">
        <f t="shared" si="5"/>
        <v>5</v>
      </c>
      <c r="R29">
        <f t="shared" si="5"/>
        <v>4</v>
      </c>
      <c r="S29">
        <f t="shared" si="5"/>
        <v>4</v>
      </c>
      <c r="T29">
        <f t="shared" si="5"/>
        <v>5</v>
      </c>
      <c r="U29">
        <f t="shared" si="5"/>
        <v>5</v>
      </c>
      <c r="V29">
        <f t="shared" si="5"/>
        <v>5</v>
      </c>
      <c r="W29">
        <f t="shared" si="5"/>
        <v>5</v>
      </c>
      <c r="X29">
        <f t="shared" si="5"/>
        <v>5</v>
      </c>
      <c r="Y29">
        <f t="shared" si="5"/>
        <v>4</v>
      </c>
      <c r="Z29">
        <f t="shared" si="5"/>
        <v>5</v>
      </c>
      <c r="AA29">
        <f t="shared" si="5"/>
        <v>5</v>
      </c>
      <c r="AB29">
        <f t="shared" si="5"/>
        <v>5</v>
      </c>
      <c r="AC29">
        <f t="shared" si="5"/>
        <v>5</v>
      </c>
      <c r="AD29">
        <f t="shared" si="5"/>
        <v>5</v>
      </c>
      <c r="AE29">
        <f t="shared" si="5"/>
        <v>5</v>
      </c>
      <c r="AF29">
        <f t="shared" si="5"/>
        <v>5</v>
      </c>
      <c r="AG29">
        <f t="shared" si="5"/>
        <v>5</v>
      </c>
      <c r="AH29">
        <f t="shared" si="5"/>
        <v>5</v>
      </c>
      <c r="AI29">
        <f t="shared" si="5"/>
        <v>5</v>
      </c>
      <c r="AJ29">
        <f t="shared" si="5"/>
        <v>4</v>
      </c>
      <c r="AK29">
        <f t="shared" si="5"/>
        <v>5</v>
      </c>
      <c r="AL29">
        <f t="shared" si="5"/>
        <v>5</v>
      </c>
      <c r="AM29">
        <f t="shared" si="5"/>
        <v>5</v>
      </c>
      <c r="AN29">
        <f t="shared" si="5"/>
        <v>5</v>
      </c>
      <c r="AO29">
        <f t="shared" si="5"/>
        <v>5</v>
      </c>
      <c r="AP29">
        <f t="shared" si="5"/>
        <v>4</v>
      </c>
      <c r="AQ29">
        <f t="shared" si="5"/>
        <v>5</v>
      </c>
      <c r="AR29">
        <f t="shared" si="5"/>
        <v>5</v>
      </c>
      <c r="AS29">
        <f t="shared" si="5"/>
        <v>5</v>
      </c>
      <c r="AT29">
        <f t="shared" si="5"/>
        <v>4</v>
      </c>
      <c r="AU29">
        <f t="shared" si="5"/>
        <v>4</v>
      </c>
      <c r="AV29">
        <f t="shared" si="5"/>
        <v>5</v>
      </c>
      <c r="AW29">
        <f t="shared" si="5"/>
        <v>5</v>
      </c>
      <c r="AX29">
        <f t="shared" si="5"/>
        <v>5</v>
      </c>
      <c r="AY29">
        <f t="shared" si="5"/>
        <v>5</v>
      </c>
    </row>
    <row r="30" spans="1:51" ht="12.75">
      <c r="A30" t="s">
        <v>8</v>
      </c>
      <c r="B30">
        <f>AVERAGE(B23:B27)</f>
        <v>81.4</v>
      </c>
      <c r="C30">
        <f aca="true" t="shared" si="6" ref="C30:AY30">AVERAGE(C23:C27)</f>
        <v>81.8</v>
      </c>
      <c r="D30">
        <f t="shared" si="6"/>
        <v>80</v>
      </c>
      <c r="E30">
        <f t="shared" si="6"/>
        <v>79.6</v>
      </c>
      <c r="F30">
        <f t="shared" si="6"/>
        <v>81.8</v>
      </c>
      <c r="G30">
        <f t="shared" si="6"/>
        <v>97.6</v>
      </c>
      <c r="H30">
        <f t="shared" si="6"/>
        <v>107.6</v>
      </c>
      <c r="I30">
        <f t="shared" si="6"/>
        <v>93.25</v>
      </c>
      <c r="J30">
        <f t="shared" si="6"/>
        <v>85.25</v>
      </c>
      <c r="K30">
        <f t="shared" si="6"/>
        <v>73.4</v>
      </c>
      <c r="L30">
        <f t="shared" si="6"/>
        <v>63.6</v>
      </c>
      <c r="M30">
        <f t="shared" si="6"/>
        <v>69</v>
      </c>
      <c r="N30">
        <f t="shared" si="6"/>
        <v>63.4</v>
      </c>
      <c r="O30">
        <f t="shared" si="6"/>
        <v>63</v>
      </c>
      <c r="P30">
        <f t="shared" si="6"/>
        <v>71.8</v>
      </c>
      <c r="Q30">
        <f t="shared" si="6"/>
        <v>77.2</v>
      </c>
      <c r="R30">
        <f t="shared" si="6"/>
        <v>77.25</v>
      </c>
      <c r="S30">
        <f t="shared" si="6"/>
        <v>84</v>
      </c>
      <c r="T30">
        <f t="shared" si="6"/>
        <v>82.2</v>
      </c>
      <c r="U30">
        <f t="shared" si="6"/>
        <v>85.6</v>
      </c>
      <c r="V30">
        <f t="shared" si="6"/>
        <v>102.4</v>
      </c>
      <c r="W30">
        <f t="shared" si="6"/>
        <v>115.4</v>
      </c>
      <c r="X30">
        <f t="shared" si="6"/>
        <v>118.4</v>
      </c>
      <c r="Y30">
        <f t="shared" si="6"/>
        <v>104.25</v>
      </c>
      <c r="Z30">
        <f t="shared" si="6"/>
        <v>99.8</v>
      </c>
      <c r="AA30">
        <f t="shared" si="6"/>
        <v>86.4</v>
      </c>
      <c r="AB30">
        <f t="shared" si="6"/>
        <v>84</v>
      </c>
      <c r="AC30">
        <f t="shared" si="6"/>
        <v>87.2</v>
      </c>
      <c r="AD30">
        <f t="shared" si="6"/>
        <v>90.8</v>
      </c>
      <c r="AE30">
        <f t="shared" si="6"/>
        <v>88</v>
      </c>
      <c r="AF30">
        <f t="shared" si="6"/>
        <v>89.6</v>
      </c>
      <c r="AG30">
        <f t="shared" si="6"/>
        <v>85.4</v>
      </c>
      <c r="AH30">
        <f t="shared" si="6"/>
        <v>86.2</v>
      </c>
      <c r="AI30">
        <f t="shared" si="6"/>
        <v>84.4</v>
      </c>
      <c r="AJ30">
        <f t="shared" si="6"/>
        <v>90.5</v>
      </c>
      <c r="AK30">
        <f t="shared" si="6"/>
        <v>85.6</v>
      </c>
      <c r="AL30">
        <f t="shared" si="6"/>
        <v>87.2</v>
      </c>
      <c r="AM30">
        <f t="shared" si="6"/>
        <v>104.2</v>
      </c>
      <c r="AN30">
        <f t="shared" si="6"/>
        <v>123.2</v>
      </c>
      <c r="AO30">
        <f t="shared" si="6"/>
        <v>129.8</v>
      </c>
      <c r="AP30">
        <f t="shared" si="6"/>
        <v>115.5</v>
      </c>
      <c r="AQ30">
        <f t="shared" si="6"/>
        <v>104.6</v>
      </c>
      <c r="AR30">
        <f t="shared" si="6"/>
        <v>93.4</v>
      </c>
      <c r="AS30">
        <f t="shared" si="6"/>
        <v>95</v>
      </c>
      <c r="AT30">
        <f t="shared" si="6"/>
        <v>88.5</v>
      </c>
      <c r="AU30">
        <f t="shared" si="6"/>
        <v>92.25</v>
      </c>
      <c r="AV30">
        <f t="shared" si="6"/>
        <v>90</v>
      </c>
      <c r="AW30">
        <f t="shared" si="6"/>
        <v>84.6</v>
      </c>
      <c r="AX30">
        <f t="shared" si="6"/>
        <v>88.8</v>
      </c>
      <c r="AY30">
        <f t="shared" si="6"/>
        <v>87.8</v>
      </c>
    </row>
    <row r="31" spans="1:51" ht="12.75">
      <c r="A31" t="s">
        <v>9</v>
      </c>
      <c r="B31">
        <f>STDEV(B23:B27)</f>
        <v>5.983310120660575</v>
      </c>
      <c r="C31">
        <f aca="true" t="shared" si="7" ref="C31:AY31">STDEV(C23:C27)</f>
        <v>6.300793600809404</v>
      </c>
      <c r="D31">
        <f t="shared" si="7"/>
        <v>3.7416573867739413</v>
      </c>
      <c r="E31">
        <f t="shared" si="7"/>
        <v>4.774934554525347</v>
      </c>
      <c r="F31">
        <f t="shared" si="7"/>
        <v>1.788854382000035</v>
      </c>
      <c r="G31">
        <f t="shared" si="7"/>
        <v>9.710818709048134</v>
      </c>
      <c r="H31">
        <f t="shared" si="7"/>
        <v>9.316651759081653</v>
      </c>
      <c r="I31">
        <f t="shared" si="7"/>
        <v>14.997221964972935</v>
      </c>
      <c r="J31">
        <f t="shared" si="7"/>
        <v>19.448650338776723</v>
      </c>
      <c r="K31">
        <f t="shared" si="7"/>
        <v>16.071714283174654</v>
      </c>
      <c r="L31">
        <f t="shared" si="7"/>
        <v>11.104053313993056</v>
      </c>
      <c r="M31">
        <f t="shared" si="7"/>
        <v>10.295630140987</v>
      </c>
      <c r="N31">
        <f t="shared" si="7"/>
        <v>11.886967653695377</v>
      </c>
      <c r="O31">
        <f t="shared" si="7"/>
        <v>10.392304845413264</v>
      </c>
      <c r="P31">
        <f t="shared" si="7"/>
        <v>9.808159868191373</v>
      </c>
      <c r="Q31">
        <f t="shared" si="7"/>
        <v>8.814760348415595</v>
      </c>
      <c r="R31">
        <f t="shared" si="7"/>
        <v>5.123475382979799</v>
      </c>
      <c r="S31">
        <f t="shared" si="7"/>
        <v>3.4641016151377544</v>
      </c>
      <c r="T31">
        <f t="shared" si="7"/>
        <v>10.521406750050144</v>
      </c>
      <c r="U31">
        <f t="shared" si="7"/>
        <v>6.804410334481546</v>
      </c>
      <c r="V31">
        <f t="shared" si="7"/>
        <v>15.388307249337052</v>
      </c>
      <c r="W31">
        <f t="shared" si="7"/>
        <v>17.18429515575193</v>
      </c>
      <c r="X31">
        <f t="shared" si="7"/>
        <v>8.049844718999198</v>
      </c>
      <c r="Y31">
        <f t="shared" si="7"/>
        <v>13.073510112692254</v>
      </c>
      <c r="Z31">
        <f t="shared" si="7"/>
        <v>18.47159982243013</v>
      </c>
      <c r="AA31">
        <f t="shared" si="7"/>
        <v>18.84940317357553</v>
      </c>
      <c r="AB31">
        <f t="shared" si="7"/>
        <v>10.793516572461451</v>
      </c>
      <c r="AC31">
        <f t="shared" si="7"/>
        <v>10.281050529979936</v>
      </c>
      <c r="AD31">
        <f t="shared" si="7"/>
        <v>12.794530081249594</v>
      </c>
      <c r="AE31">
        <f t="shared" si="7"/>
        <v>13.693063937629153</v>
      </c>
      <c r="AF31">
        <f t="shared" si="7"/>
        <v>9.607288899580322</v>
      </c>
      <c r="AG31">
        <f t="shared" si="7"/>
        <v>10.73778375643686</v>
      </c>
      <c r="AH31">
        <f t="shared" si="7"/>
        <v>9.093954035511766</v>
      </c>
      <c r="AI31">
        <f t="shared" si="7"/>
        <v>6.69328021227255</v>
      </c>
      <c r="AJ31">
        <f t="shared" si="7"/>
        <v>11.67618659209133</v>
      </c>
      <c r="AK31">
        <f t="shared" si="7"/>
        <v>9.20869154657703</v>
      </c>
      <c r="AL31">
        <f t="shared" si="7"/>
        <v>7.661592523751229</v>
      </c>
      <c r="AM31">
        <f t="shared" si="7"/>
        <v>20.092287077383716</v>
      </c>
      <c r="AN31">
        <f t="shared" si="7"/>
        <v>20.717142660125713</v>
      </c>
      <c r="AO31">
        <f t="shared" si="7"/>
        <v>12.336936410632939</v>
      </c>
      <c r="AP31">
        <f t="shared" si="7"/>
        <v>8.504900548115382</v>
      </c>
      <c r="AQ31">
        <f t="shared" si="7"/>
        <v>15.820872289478835</v>
      </c>
      <c r="AR31">
        <f t="shared" si="7"/>
        <v>16.08726204175214</v>
      </c>
      <c r="AS31">
        <f t="shared" si="7"/>
        <v>13.2664991614216</v>
      </c>
      <c r="AT31">
        <f t="shared" si="7"/>
        <v>7.234178138070235</v>
      </c>
      <c r="AU31">
        <f t="shared" si="7"/>
        <v>14.795832746644125</v>
      </c>
      <c r="AV31">
        <f t="shared" si="7"/>
        <v>9.460443964212251</v>
      </c>
      <c r="AW31">
        <f t="shared" si="7"/>
        <v>10.761040841851651</v>
      </c>
      <c r="AX31">
        <f t="shared" si="7"/>
        <v>12.049896265113684</v>
      </c>
      <c r="AY31">
        <f t="shared" si="7"/>
        <v>9.011104260855088</v>
      </c>
    </row>
    <row r="32" spans="1:51" ht="12.75">
      <c r="A32" t="s">
        <v>10</v>
      </c>
      <c r="B32">
        <f>SQRT(B29)</f>
        <v>2.23606797749979</v>
      </c>
      <c r="C32">
        <f aca="true" t="shared" si="8" ref="C32:AY32">SQRT(C29)</f>
        <v>2.23606797749979</v>
      </c>
      <c r="D32">
        <f t="shared" si="8"/>
        <v>2.23606797749979</v>
      </c>
      <c r="E32">
        <f t="shared" si="8"/>
        <v>2.23606797749979</v>
      </c>
      <c r="F32">
        <f t="shared" si="8"/>
        <v>2.23606797749979</v>
      </c>
      <c r="G32">
        <f t="shared" si="8"/>
        <v>2.23606797749979</v>
      </c>
      <c r="H32">
        <f t="shared" si="8"/>
        <v>2.23606797749979</v>
      </c>
      <c r="I32">
        <f t="shared" si="8"/>
        <v>2</v>
      </c>
      <c r="J32">
        <f t="shared" si="8"/>
        <v>2</v>
      </c>
      <c r="K32">
        <f t="shared" si="8"/>
        <v>2.23606797749979</v>
      </c>
      <c r="L32">
        <f t="shared" si="8"/>
        <v>2.23606797749979</v>
      </c>
      <c r="M32">
        <f t="shared" si="8"/>
        <v>2.23606797749979</v>
      </c>
      <c r="N32">
        <f t="shared" si="8"/>
        <v>2.23606797749979</v>
      </c>
      <c r="O32">
        <f t="shared" si="8"/>
        <v>2</v>
      </c>
      <c r="P32">
        <f t="shared" si="8"/>
        <v>2.23606797749979</v>
      </c>
      <c r="Q32">
        <f t="shared" si="8"/>
        <v>2.23606797749979</v>
      </c>
      <c r="R32">
        <f t="shared" si="8"/>
        <v>2</v>
      </c>
      <c r="S32">
        <f t="shared" si="8"/>
        <v>2</v>
      </c>
      <c r="T32">
        <f t="shared" si="8"/>
        <v>2.23606797749979</v>
      </c>
      <c r="U32">
        <f t="shared" si="8"/>
        <v>2.23606797749979</v>
      </c>
      <c r="V32">
        <f t="shared" si="8"/>
        <v>2.23606797749979</v>
      </c>
      <c r="W32">
        <f t="shared" si="8"/>
        <v>2.23606797749979</v>
      </c>
      <c r="X32">
        <f t="shared" si="8"/>
        <v>2.23606797749979</v>
      </c>
      <c r="Y32">
        <f t="shared" si="8"/>
        <v>2</v>
      </c>
      <c r="Z32">
        <f t="shared" si="8"/>
        <v>2.23606797749979</v>
      </c>
      <c r="AA32">
        <f t="shared" si="8"/>
        <v>2.23606797749979</v>
      </c>
      <c r="AB32">
        <f t="shared" si="8"/>
        <v>2.23606797749979</v>
      </c>
      <c r="AC32">
        <f t="shared" si="8"/>
        <v>2.23606797749979</v>
      </c>
      <c r="AD32">
        <f t="shared" si="8"/>
        <v>2.23606797749979</v>
      </c>
      <c r="AE32">
        <f t="shared" si="8"/>
        <v>2.23606797749979</v>
      </c>
      <c r="AF32">
        <f t="shared" si="8"/>
        <v>2.23606797749979</v>
      </c>
      <c r="AG32">
        <f t="shared" si="8"/>
        <v>2.23606797749979</v>
      </c>
      <c r="AH32">
        <f t="shared" si="8"/>
        <v>2.23606797749979</v>
      </c>
      <c r="AI32">
        <f t="shared" si="8"/>
        <v>2.23606797749979</v>
      </c>
      <c r="AJ32">
        <f t="shared" si="8"/>
        <v>2</v>
      </c>
      <c r="AK32">
        <f t="shared" si="8"/>
        <v>2.23606797749979</v>
      </c>
      <c r="AL32">
        <f t="shared" si="8"/>
        <v>2.23606797749979</v>
      </c>
      <c r="AM32">
        <f t="shared" si="8"/>
        <v>2.23606797749979</v>
      </c>
      <c r="AN32">
        <f t="shared" si="8"/>
        <v>2.23606797749979</v>
      </c>
      <c r="AO32">
        <f t="shared" si="8"/>
        <v>2.23606797749979</v>
      </c>
      <c r="AP32">
        <f t="shared" si="8"/>
        <v>2</v>
      </c>
      <c r="AQ32">
        <f t="shared" si="8"/>
        <v>2.23606797749979</v>
      </c>
      <c r="AR32">
        <f t="shared" si="8"/>
        <v>2.23606797749979</v>
      </c>
      <c r="AS32">
        <f t="shared" si="8"/>
        <v>2.23606797749979</v>
      </c>
      <c r="AT32">
        <f t="shared" si="8"/>
        <v>2</v>
      </c>
      <c r="AU32">
        <f t="shared" si="8"/>
        <v>2</v>
      </c>
      <c r="AV32">
        <f t="shared" si="8"/>
        <v>2.23606797749979</v>
      </c>
      <c r="AW32">
        <f t="shared" si="8"/>
        <v>2.23606797749979</v>
      </c>
      <c r="AX32">
        <f t="shared" si="8"/>
        <v>2.23606797749979</v>
      </c>
      <c r="AY32">
        <f t="shared" si="8"/>
        <v>2.23606797749979</v>
      </c>
    </row>
    <row r="33" spans="1:51" ht="12.75">
      <c r="A33" t="s">
        <v>11</v>
      </c>
      <c r="B33">
        <f>B31/B32</f>
        <v>2.6758176320519027</v>
      </c>
      <c r="C33">
        <f aca="true" t="shared" si="9" ref="C33:AY33">C31/C32</f>
        <v>2.8178005607211</v>
      </c>
      <c r="D33">
        <f t="shared" si="9"/>
        <v>1.673320053068151</v>
      </c>
      <c r="E33">
        <f t="shared" si="9"/>
        <v>2.1354156504062707</v>
      </c>
      <c r="F33">
        <f t="shared" si="9"/>
        <v>0.8000000000000909</v>
      </c>
      <c r="G33">
        <f t="shared" si="9"/>
        <v>4.342810150121676</v>
      </c>
      <c r="H33">
        <f t="shared" si="9"/>
        <v>4.166533331199914</v>
      </c>
      <c r="I33">
        <f t="shared" si="9"/>
        <v>7.4986109824864675</v>
      </c>
      <c r="J33">
        <f t="shared" si="9"/>
        <v>9.724325169388361</v>
      </c>
      <c r="K33">
        <f t="shared" si="9"/>
        <v>7.187489130426566</v>
      </c>
      <c r="L33">
        <f t="shared" si="9"/>
        <v>4.9658836071740575</v>
      </c>
      <c r="M33">
        <f t="shared" si="9"/>
        <v>4.604345773288535</v>
      </c>
      <c r="N33">
        <f t="shared" si="9"/>
        <v>5.316013544000808</v>
      </c>
      <c r="O33">
        <f t="shared" si="9"/>
        <v>5.196152422706632</v>
      </c>
      <c r="P33">
        <f t="shared" si="9"/>
        <v>4.386342439892257</v>
      </c>
      <c r="Q33">
        <f t="shared" si="9"/>
        <v>3.9420806688853998</v>
      </c>
      <c r="R33">
        <f t="shared" si="9"/>
        <v>2.5617376914898995</v>
      </c>
      <c r="S33">
        <f t="shared" si="9"/>
        <v>1.7320508075688772</v>
      </c>
      <c r="T33">
        <f t="shared" si="9"/>
        <v>4.705316142407452</v>
      </c>
      <c r="U33">
        <f t="shared" si="9"/>
        <v>3.0430248109405635</v>
      </c>
      <c r="V33">
        <f t="shared" si="9"/>
        <v>6.8818602136340905</v>
      </c>
      <c r="W33">
        <f t="shared" si="9"/>
        <v>7.68505042273633</v>
      </c>
      <c r="X33">
        <f t="shared" si="9"/>
        <v>3.5999999999999797</v>
      </c>
      <c r="Y33">
        <f t="shared" si="9"/>
        <v>6.536755056346127</v>
      </c>
      <c r="Z33">
        <f t="shared" si="9"/>
        <v>8.260750571225362</v>
      </c>
      <c r="AA33">
        <f t="shared" si="9"/>
        <v>8.429709366283031</v>
      </c>
      <c r="AB33">
        <f t="shared" si="9"/>
        <v>4.827007354458868</v>
      </c>
      <c r="AC33">
        <f t="shared" si="9"/>
        <v>4.597825573029075</v>
      </c>
      <c r="AD33">
        <f t="shared" si="9"/>
        <v>5.721887800367999</v>
      </c>
      <c r="AE33">
        <f t="shared" si="9"/>
        <v>6.123724356957945</v>
      </c>
      <c r="AF33">
        <f t="shared" si="9"/>
        <v>4.29651021178815</v>
      </c>
      <c r="AG33">
        <f t="shared" si="9"/>
        <v>4.8020828814171725</v>
      </c>
      <c r="AH33">
        <f t="shared" si="9"/>
        <v>4.066939881532569</v>
      </c>
      <c r="AI33">
        <f t="shared" si="9"/>
        <v>2.993325909419129</v>
      </c>
      <c r="AJ33">
        <f t="shared" si="9"/>
        <v>5.838093296045665</v>
      </c>
      <c r="AK33">
        <f t="shared" si="9"/>
        <v>4.118252056394782</v>
      </c>
      <c r="AL33">
        <f t="shared" si="9"/>
        <v>3.4263683398023836</v>
      </c>
      <c r="AM33">
        <f t="shared" si="9"/>
        <v>8.985543945694113</v>
      </c>
      <c r="AN33">
        <f t="shared" si="9"/>
        <v>9.264987857520383</v>
      </c>
      <c r="AO33">
        <f t="shared" si="9"/>
        <v>5.517245689653502</v>
      </c>
      <c r="AP33">
        <f t="shared" si="9"/>
        <v>4.252450274057691</v>
      </c>
      <c r="AQ33">
        <f t="shared" si="9"/>
        <v>7.075309180523481</v>
      </c>
      <c r="AR33">
        <f t="shared" si="9"/>
        <v>7.194442299441969</v>
      </c>
      <c r="AS33">
        <f t="shared" si="9"/>
        <v>5.93295878967653</v>
      </c>
      <c r="AT33">
        <f t="shared" si="9"/>
        <v>3.6170890690351176</v>
      </c>
      <c r="AU33">
        <f t="shared" si="9"/>
        <v>7.3979163733220625</v>
      </c>
      <c r="AV33">
        <f t="shared" si="9"/>
        <v>4.230839160261236</v>
      </c>
      <c r="AW33">
        <f t="shared" si="9"/>
        <v>4.812483766206371</v>
      </c>
      <c r="AX33">
        <f t="shared" si="9"/>
        <v>5.388877434123005</v>
      </c>
      <c r="AY33">
        <f t="shared" si="9"/>
        <v>4.029888335921995</v>
      </c>
    </row>
    <row r="37" ht="12.75">
      <c r="J37" s="1" t="s">
        <v>6</v>
      </c>
    </row>
    <row r="38" spans="2:36" ht="12.75">
      <c r="B38" t="s">
        <v>0</v>
      </c>
      <c r="T38" t="s">
        <v>0</v>
      </c>
      <c r="AJ38" t="s">
        <v>0</v>
      </c>
    </row>
    <row r="39" spans="2:36" ht="12.75">
      <c r="B39" t="s">
        <v>3</v>
      </c>
      <c r="T39" t="s">
        <v>4</v>
      </c>
      <c r="AJ39" t="s">
        <v>5</v>
      </c>
    </row>
    <row r="40" spans="2:51" ht="12.75">
      <c r="B40">
        <v>-15</v>
      </c>
      <c r="C40">
        <v>0</v>
      </c>
      <c r="D40">
        <v>2</v>
      </c>
      <c r="E40">
        <v>5</v>
      </c>
      <c r="F40">
        <v>10</v>
      </c>
      <c r="G40">
        <v>20</v>
      </c>
      <c r="H40">
        <v>30</v>
      </c>
      <c r="I40">
        <v>40</v>
      </c>
      <c r="J40">
        <v>50</v>
      </c>
      <c r="K40">
        <v>60</v>
      </c>
      <c r="L40">
        <v>75</v>
      </c>
      <c r="M40">
        <v>90</v>
      </c>
      <c r="N40">
        <v>105</v>
      </c>
      <c r="O40">
        <v>120</v>
      </c>
      <c r="P40">
        <v>150</v>
      </c>
      <c r="Q40">
        <v>180</v>
      </c>
      <c r="R40">
        <v>210</v>
      </c>
      <c r="S40">
        <v>240</v>
      </c>
      <c r="T40">
        <v>2</v>
      </c>
      <c r="U40">
        <v>5</v>
      </c>
      <c r="V40">
        <v>10</v>
      </c>
      <c r="W40">
        <v>20</v>
      </c>
      <c r="X40">
        <v>30</v>
      </c>
      <c r="Y40">
        <v>40</v>
      </c>
      <c r="Z40">
        <v>50</v>
      </c>
      <c r="AA40">
        <v>60</v>
      </c>
      <c r="AB40">
        <v>75</v>
      </c>
      <c r="AC40">
        <v>90</v>
      </c>
      <c r="AD40">
        <v>105</v>
      </c>
      <c r="AE40">
        <v>120</v>
      </c>
      <c r="AF40">
        <v>150</v>
      </c>
      <c r="AG40">
        <v>180</v>
      </c>
      <c r="AH40">
        <v>210</v>
      </c>
      <c r="AI40">
        <v>240</v>
      </c>
      <c r="AJ40">
        <v>2</v>
      </c>
      <c r="AK40">
        <v>5</v>
      </c>
      <c r="AL40">
        <v>10</v>
      </c>
      <c r="AM40">
        <v>20</v>
      </c>
      <c r="AN40">
        <v>30</v>
      </c>
      <c r="AO40">
        <v>40</v>
      </c>
      <c r="AP40">
        <v>50</v>
      </c>
      <c r="AQ40">
        <v>60</v>
      </c>
      <c r="AR40">
        <v>75</v>
      </c>
      <c r="AS40">
        <v>90</v>
      </c>
      <c r="AT40">
        <v>105</v>
      </c>
      <c r="AU40">
        <v>120</v>
      </c>
      <c r="AV40">
        <v>150</v>
      </c>
      <c r="AW40">
        <v>180</v>
      </c>
      <c r="AX40">
        <v>210</v>
      </c>
      <c r="AY40">
        <v>240</v>
      </c>
    </row>
    <row r="42" ht="12.75">
      <c r="A42" s="1" t="s">
        <v>12</v>
      </c>
    </row>
    <row r="43" spans="1:51" ht="12.75">
      <c r="A43">
        <v>1</v>
      </c>
      <c r="B43">
        <v>90</v>
      </c>
      <c r="C43">
        <v>88</v>
      </c>
      <c r="D43">
        <v>86</v>
      </c>
      <c r="E43">
        <v>99</v>
      </c>
      <c r="F43">
        <v>102</v>
      </c>
      <c r="G43">
        <v>104</v>
      </c>
      <c r="H43">
        <v>114</v>
      </c>
      <c r="I43">
        <v>126</v>
      </c>
      <c r="J43">
        <v>122</v>
      </c>
      <c r="K43">
        <v>94</v>
      </c>
      <c r="L43">
        <v>104</v>
      </c>
      <c r="N43">
        <v>93</v>
      </c>
      <c r="O43">
        <v>91</v>
      </c>
      <c r="P43">
        <v>84</v>
      </c>
      <c r="Q43">
        <v>84</v>
      </c>
      <c r="R43">
        <v>99</v>
      </c>
      <c r="S43">
        <v>92</v>
      </c>
      <c r="T43">
        <v>100</v>
      </c>
      <c r="U43">
        <v>97</v>
      </c>
      <c r="V43">
        <v>101</v>
      </c>
      <c r="W43">
        <v>129</v>
      </c>
      <c r="X43">
        <v>145</v>
      </c>
      <c r="Y43">
        <v>140</v>
      </c>
      <c r="Z43">
        <v>137</v>
      </c>
      <c r="AA43">
        <v>113</v>
      </c>
      <c r="AB43">
        <v>88</v>
      </c>
      <c r="AC43">
        <v>83</v>
      </c>
      <c r="AD43">
        <v>102</v>
      </c>
      <c r="AE43">
        <v>86</v>
      </c>
      <c r="AF43">
        <v>98</v>
      </c>
      <c r="AG43">
        <v>95</v>
      </c>
      <c r="AH43">
        <v>91</v>
      </c>
      <c r="AI43">
        <v>89</v>
      </c>
      <c r="AJ43">
        <v>93</v>
      </c>
      <c r="AK43">
        <v>89</v>
      </c>
      <c r="AL43">
        <v>94</v>
      </c>
      <c r="AM43">
        <v>122</v>
      </c>
      <c r="AN43">
        <v>161</v>
      </c>
      <c r="AO43">
        <v>152</v>
      </c>
      <c r="AP43">
        <v>120</v>
      </c>
      <c r="AQ43">
        <v>101</v>
      </c>
      <c r="AR43">
        <v>85</v>
      </c>
      <c r="AS43">
        <v>78</v>
      </c>
      <c r="AT43">
        <v>78</v>
      </c>
      <c r="AU43">
        <v>75</v>
      </c>
      <c r="AV43">
        <v>77</v>
      </c>
      <c r="AW43">
        <v>83</v>
      </c>
      <c r="AX43">
        <v>86</v>
      </c>
      <c r="AY43">
        <v>85</v>
      </c>
    </row>
    <row r="44" spans="1:49" ht="12.75">
      <c r="A44">
        <v>2</v>
      </c>
      <c r="B44">
        <v>90</v>
      </c>
      <c r="C44">
        <v>108</v>
      </c>
      <c r="D44">
        <v>99</v>
      </c>
      <c r="E44">
        <v>108</v>
      </c>
      <c r="G44">
        <v>116</v>
      </c>
      <c r="H44">
        <v>110</v>
      </c>
      <c r="I44">
        <v>106</v>
      </c>
      <c r="J44">
        <v>103</v>
      </c>
      <c r="K44">
        <v>104</v>
      </c>
      <c r="L44">
        <v>103</v>
      </c>
      <c r="M44">
        <v>119</v>
      </c>
      <c r="N44">
        <v>128</v>
      </c>
      <c r="O44">
        <v>118</v>
      </c>
      <c r="P44">
        <v>123</v>
      </c>
      <c r="Q44">
        <v>112</v>
      </c>
      <c r="T44">
        <v>118</v>
      </c>
      <c r="U44">
        <v>105</v>
      </c>
      <c r="V44">
        <v>107</v>
      </c>
      <c r="W44">
        <v>106</v>
      </c>
      <c r="X44">
        <v>1070</v>
      </c>
      <c r="Y44">
        <v>100</v>
      </c>
      <c r="Z44">
        <v>108</v>
      </c>
      <c r="AB44">
        <v>98</v>
      </c>
      <c r="AC44">
        <v>97</v>
      </c>
      <c r="AD44">
        <v>106</v>
      </c>
      <c r="AE44">
        <v>102</v>
      </c>
      <c r="AF44">
        <v>97</v>
      </c>
      <c r="AG44">
        <v>92</v>
      </c>
      <c r="AH44">
        <v>105</v>
      </c>
      <c r="AI44">
        <v>98</v>
      </c>
      <c r="AJ44">
        <v>112</v>
      </c>
      <c r="AK44">
        <v>116</v>
      </c>
      <c r="AL44">
        <v>104</v>
      </c>
      <c r="AM44">
        <v>89</v>
      </c>
      <c r="AN44">
        <v>96</v>
      </c>
      <c r="AO44">
        <v>124</v>
      </c>
      <c r="AP44">
        <v>122</v>
      </c>
      <c r="AR44">
        <v>107</v>
      </c>
      <c r="AS44">
        <v>105</v>
      </c>
      <c r="AT44">
        <v>116</v>
      </c>
      <c r="AU44">
        <v>111</v>
      </c>
      <c r="AV44">
        <v>110</v>
      </c>
      <c r="AW44">
        <v>114</v>
      </c>
    </row>
    <row r="45" spans="1:49" ht="12.75">
      <c r="A45">
        <v>3</v>
      </c>
      <c r="B45">
        <v>97</v>
      </c>
      <c r="C45">
        <v>100</v>
      </c>
      <c r="D45">
        <v>100</v>
      </c>
      <c r="E45">
        <v>97</v>
      </c>
      <c r="F45">
        <v>104</v>
      </c>
      <c r="G45">
        <v>116</v>
      </c>
      <c r="H45">
        <v>129</v>
      </c>
      <c r="I45">
        <v>163</v>
      </c>
      <c r="J45">
        <v>180</v>
      </c>
      <c r="K45">
        <v>173</v>
      </c>
      <c r="L45">
        <v>143</v>
      </c>
      <c r="M45">
        <v>132</v>
      </c>
      <c r="N45">
        <v>129</v>
      </c>
      <c r="O45">
        <v>125</v>
      </c>
      <c r="P45">
        <v>113</v>
      </c>
      <c r="Q45">
        <v>111</v>
      </c>
      <c r="R45">
        <v>102</v>
      </c>
      <c r="S45">
        <v>93</v>
      </c>
      <c r="T45">
        <v>86</v>
      </c>
      <c r="U45">
        <v>91</v>
      </c>
      <c r="V45">
        <v>92</v>
      </c>
      <c r="W45">
        <v>133</v>
      </c>
      <c r="X45">
        <v>153</v>
      </c>
      <c r="Y45">
        <v>138</v>
      </c>
      <c r="Z45">
        <v>106</v>
      </c>
      <c r="AA45">
        <v>106</v>
      </c>
      <c r="AB45">
        <v>112</v>
      </c>
      <c r="AC45">
        <v>117</v>
      </c>
      <c r="AD45">
        <v>114</v>
      </c>
      <c r="AE45">
        <v>95</v>
      </c>
      <c r="AF45">
        <v>85</v>
      </c>
      <c r="AG45">
        <v>89</v>
      </c>
      <c r="AI45">
        <v>83</v>
      </c>
      <c r="AJ45">
        <v>83</v>
      </c>
      <c r="AK45">
        <v>87</v>
      </c>
      <c r="AL45">
        <v>104</v>
      </c>
      <c r="AM45">
        <v>107</v>
      </c>
      <c r="AN45">
        <v>126</v>
      </c>
      <c r="AO45">
        <v>149</v>
      </c>
      <c r="AP45">
        <v>144</v>
      </c>
      <c r="AR45">
        <v>103</v>
      </c>
      <c r="AS45">
        <v>109</v>
      </c>
      <c r="AT45">
        <v>113</v>
      </c>
      <c r="AU45">
        <v>126</v>
      </c>
      <c r="AV45">
        <v>108</v>
      </c>
      <c r="AW45">
        <v>102</v>
      </c>
    </row>
    <row r="46" spans="1:51" ht="12.75">
      <c r="A46">
        <v>4</v>
      </c>
      <c r="C46">
        <v>101</v>
      </c>
      <c r="D46">
        <v>96</v>
      </c>
      <c r="E46">
        <v>96</v>
      </c>
      <c r="F46">
        <v>90</v>
      </c>
      <c r="G46">
        <v>120</v>
      </c>
      <c r="H46">
        <v>161</v>
      </c>
      <c r="I46">
        <v>143</v>
      </c>
      <c r="J46">
        <v>124</v>
      </c>
      <c r="K46">
        <v>106</v>
      </c>
      <c r="L46">
        <v>103</v>
      </c>
      <c r="M46">
        <v>102</v>
      </c>
      <c r="N46">
        <v>102</v>
      </c>
      <c r="O46">
        <v>103</v>
      </c>
      <c r="P46">
        <v>89</v>
      </c>
      <c r="Q46">
        <v>101</v>
      </c>
      <c r="R46">
        <v>88</v>
      </c>
      <c r="S46">
        <v>85</v>
      </c>
      <c r="T46">
        <v>85</v>
      </c>
      <c r="U46">
        <v>89</v>
      </c>
      <c r="V46">
        <v>88</v>
      </c>
      <c r="W46">
        <v>120</v>
      </c>
      <c r="X46">
        <v>155</v>
      </c>
      <c r="Y46">
        <v>144</v>
      </c>
      <c r="Z46">
        <v>136</v>
      </c>
      <c r="AA46">
        <v>96</v>
      </c>
      <c r="AB46">
        <v>97</v>
      </c>
      <c r="AC46">
        <v>111</v>
      </c>
      <c r="AD46">
        <v>103</v>
      </c>
      <c r="AE46">
        <v>104</v>
      </c>
      <c r="AF46">
        <v>108</v>
      </c>
      <c r="AG46">
        <v>87</v>
      </c>
      <c r="AH46">
        <v>83</v>
      </c>
      <c r="AJ46">
        <v>89</v>
      </c>
      <c r="AK46">
        <v>90</v>
      </c>
      <c r="AL46">
        <v>84</v>
      </c>
      <c r="AM46">
        <v>123</v>
      </c>
      <c r="AN46">
        <v>147</v>
      </c>
      <c r="AO46">
        <v>139</v>
      </c>
      <c r="AP46">
        <v>133</v>
      </c>
      <c r="AR46">
        <v>108</v>
      </c>
      <c r="AS46">
        <v>106</v>
      </c>
      <c r="AT46">
        <v>111</v>
      </c>
      <c r="AU46">
        <v>105</v>
      </c>
      <c r="AV46">
        <v>114</v>
      </c>
      <c r="AW46">
        <v>109</v>
      </c>
      <c r="AX46">
        <v>100</v>
      </c>
      <c r="AY46">
        <v>95</v>
      </c>
    </row>
    <row r="47" spans="1:51" ht="12.75">
      <c r="A47">
        <v>5</v>
      </c>
      <c r="B47">
        <v>87</v>
      </c>
      <c r="C47">
        <v>87</v>
      </c>
      <c r="D47">
        <v>84</v>
      </c>
      <c r="E47">
        <v>86</v>
      </c>
      <c r="F47">
        <v>84</v>
      </c>
      <c r="G47">
        <v>117</v>
      </c>
      <c r="H47">
        <v>143</v>
      </c>
      <c r="I47">
        <v>140</v>
      </c>
      <c r="J47">
        <v>117</v>
      </c>
      <c r="K47">
        <v>123</v>
      </c>
      <c r="L47">
        <v>116</v>
      </c>
      <c r="M47">
        <v>103</v>
      </c>
      <c r="N47">
        <v>99</v>
      </c>
      <c r="O47">
        <v>98</v>
      </c>
      <c r="P47">
        <v>94</v>
      </c>
      <c r="Q47">
        <v>72</v>
      </c>
      <c r="R47">
        <v>83</v>
      </c>
      <c r="S47">
        <v>78</v>
      </c>
      <c r="T47">
        <v>81</v>
      </c>
      <c r="U47">
        <v>82</v>
      </c>
      <c r="V47">
        <v>80</v>
      </c>
      <c r="W47">
        <v>108</v>
      </c>
      <c r="X47">
        <v>135</v>
      </c>
      <c r="Y47">
        <v>139</v>
      </c>
      <c r="Z47">
        <v>127</v>
      </c>
      <c r="AA47">
        <v>94</v>
      </c>
      <c r="AB47">
        <v>80</v>
      </c>
      <c r="AC47">
        <v>93</v>
      </c>
      <c r="AD47">
        <v>94</v>
      </c>
      <c r="AE47">
        <v>93</v>
      </c>
      <c r="AF47">
        <v>85</v>
      </c>
      <c r="AG47">
        <v>80</v>
      </c>
      <c r="AH47">
        <v>70</v>
      </c>
      <c r="AJ47">
        <v>74</v>
      </c>
      <c r="AK47">
        <v>75</v>
      </c>
      <c r="AL47">
        <v>72</v>
      </c>
      <c r="AM47">
        <v>84</v>
      </c>
      <c r="AN47">
        <v>88</v>
      </c>
      <c r="AO47">
        <v>114</v>
      </c>
      <c r="AP47">
        <v>113</v>
      </c>
      <c r="AR47">
        <v>116</v>
      </c>
      <c r="AS47">
        <v>107</v>
      </c>
      <c r="AT47">
        <v>96</v>
      </c>
      <c r="AU47">
        <v>86</v>
      </c>
      <c r="AV47">
        <v>92</v>
      </c>
      <c r="AW47">
        <v>89</v>
      </c>
      <c r="AX47">
        <v>93</v>
      </c>
      <c r="AY47">
        <v>92</v>
      </c>
    </row>
    <row r="48" spans="1:51" ht="12.75">
      <c r="A48">
        <v>6</v>
      </c>
      <c r="B48">
        <v>89</v>
      </c>
      <c r="C48">
        <v>85</v>
      </c>
      <c r="D48">
        <v>93</v>
      </c>
      <c r="E48">
        <v>92</v>
      </c>
      <c r="F48">
        <v>96</v>
      </c>
      <c r="G48">
        <v>108</v>
      </c>
      <c r="H48">
        <v>106</v>
      </c>
      <c r="I48">
        <v>120</v>
      </c>
      <c r="J48">
        <v>129</v>
      </c>
      <c r="K48">
        <v>118</v>
      </c>
      <c r="L48">
        <v>105</v>
      </c>
      <c r="M48">
        <v>91</v>
      </c>
      <c r="N48">
        <v>86</v>
      </c>
      <c r="O48">
        <v>117</v>
      </c>
      <c r="P48">
        <v>124</v>
      </c>
      <c r="Q48">
        <v>103</v>
      </c>
      <c r="R48">
        <v>90</v>
      </c>
      <c r="S48">
        <v>94</v>
      </c>
      <c r="T48">
        <v>85</v>
      </c>
      <c r="U48">
        <v>88</v>
      </c>
      <c r="V48">
        <v>94</v>
      </c>
      <c r="W48">
        <v>101</v>
      </c>
      <c r="X48">
        <v>110</v>
      </c>
      <c r="Y48">
        <v>127</v>
      </c>
      <c r="Z48">
        <v>138</v>
      </c>
      <c r="AA48">
        <v>126</v>
      </c>
      <c r="AB48">
        <v>124</v>
      </c>
      <c r="AC48">
        <v>114</v>
      </c>
      <c r="AD48">
        <v>121</v>
      </c>
      <c r="AE48">
        <v>125</v>
      </c>
      <c r="AF48">
        <v>116</v>
      </c>
      <c r="AG48">
        <v>106</v>
      </c>
      <c r="AH48">
        <v>100</v>
      </c>
      <c r="AI48">
        <v>97</v>
      </c>
      <c r="AJ48">
        <v>85</v>
      </c>
      <c r="AK48">
        <v>92</v>
      </c>
      <c r="AL48">
        <v>85</v>
      </c>
      <c r="AM48">
        <v>81</v>
      </c>
      <c r="AN48">
        <v>97</v>
      </c>
      <c r="AO48">
        <v>114</v>
      </c>
      <c r="AP48">
        <v>116</v>
      </c>
      <c r="AQ48">
        <v>134</v>
      </c>
      <c r="AR48">
        <v>97</v>
      </c>
      <c r="AS48">
        <v>93</v>
      </c>
      <c r="AT48">
        <v>116</v>
      </c>
      <c r="AU48">
        <v>118</v>
      </c>
      <c r="AV48">
        <v>119</v>
      </c>
      <c r="AW48">
        <v>83</v>
      </c>
      <c r="AX48">
        <v>90</v>
      </c>
      <c r="AY48">
        <v>102</v>
      </c>
    </row>
    <row r="49" spans="1:51" ht="12.75">
      <c r="A49">
        <v>7</v>
      </c>
      <c r="B49">
        <v>102</v>
      </c>
      <c r="C49">
        <v>114</v>
      </c>
      <c r="D49">
        <v>112</v>
      </c>
      <c r="E49">
        <v>107</v>
      </c>
      <c r="F49">
        <v>115</v>
      </c>
      <c r="G49">
        <v>126</v>
      </c>
      <c r="H49">
        <v>163</v>
      </c>
      <c r="I49">
        <v>195</v>
      </c>
      <c r="J49">
        <v>203</v>
      </c>
      <c r="K49">
        <v>218</v>
      </c>
      <c r="L49">
        <v>183</v>
      </c>
      <c r="M49">
        <v>160</v>
      </c>
      <c r="N49">
        <v>152</v>
      </c>
      <c r="O49">
        <v>137</v>
      </c>
      <c r="P49">
        <v>122</v>
      </c>
      <c r="Q49">
        <v>109</v>
      </c>
      <c r="R49">
        <v>149</v>
      </c>
      <c r="S49">
        <v>106</v>
      </c>
      <c r="T49">
        <v>112</v>
      </c>
      <c r="U49">
        <v>115</v>
      </c>
      <c r="V49">
        <v>110</v>
      </c>
      <c r="W49">
        <v>152</v>
      </c>
      <c r="X49">
        <v>165</v>
      </c>
      <c r="Y49">
        <v>155</v>
      </c>
      <c r="Z49">
        <v>182</v>
      </c>
      <c r="AA49">
        <v>158</v>
      </c>
      <c r="AB49">
        <v>141</v>
      </c>
      <c r="AC49">
        <v>152</v>
      </c>
      <c r="AD49">
        <v>136</v>
      </c>
      <c r="AE49">
        <v>151</v>
      </c>
      <c r="AF49">
        <v>152</v>
      </c>
      <c r="AG49">
        <v>131</v>
      </c>
      <c r="AH49">
        <v>121</v>
      </c>
      <c r="AI49">
        <v>117</v>
      </c>
      <c r="AJ49">
        <v>109</v>
      </c>
      <c r="AK49">
        <v>104</v>
      </c>
      <c r="AL49">
        <v>113</v>
      </c>
      <c r="AM49">
        <v>114</v>
      </c>
      <c r="AO49">
        <v>187</v>
      </c>
      <c r="AP49">
        <v>179</v>
      </c>
      <c r="AQ49">
        <v>145</v>
      </c>
      <c r="AR49">
        <v>152</v>
      </c>
      <c r="AS49">
        <v>131</v>
      </c>
      <c r="AT49">
        <v>118</v>
      </c>
      <c r="AU49">
        <v>150</v>
      </c>
      <c r="AV49">
        <v>143</v>
      </c>
      <c r="AW49">
        <v>116</v>
      </c>
      <c r="AX49">
        <v>116</v>
      </c>
      <c r="AY49">
        <v>101</v>
      </c>
    </row>
    <row r="50" spans="1:51" ht="12.75">
      <c r="A50">
        <v>1</v>
      </c>
      <c r="B50">
        <v>78</v>
      </c>
      <c r="C50">
        <v>75</v>
      </c>
      <c r="D50">
        <v>76</v>
      </c>
      <c r="E50">
        <v>72</v>
      </c>
      <c r="F50">
        <v>80</v>
      </c>
      <c r="G50">
        <v>93</v>
      </c>
      <c r="H50">
        <v>114</v>
      </c>
      <c r="I50">
        <v>80</v>
      </c>
      <c r="J50">
        <v>66</v>
      </c>
      <c r="K50">
        <v>57</v>
      </c>
      <c r="L50">
        <v>57</v>
      </c>
      <c r="M50">
        <v>62</v>
      </c>
      <c r="N50">
        <v>50</v>
      </c>
      <c r="O50">
        <v>66</v>
      </c>
      <c r="P50">
        <v>62</v>
      </c>
      <c r="Q50">
        <v>67</v>
      </c>
      <c r="R50">
        <v>70</v>
      </c>
      <c r="T50">
        <v>72</v>
      </c>
      <c r="U50">
        <v>78</v>
      </c>
      <c r="V50">
        <v>85</v>
      </c>
      <c r="W50">
        <v>111</v>
      </c>
      <c r="X50">
        <v>122</v>
      </c>
      <c r="Y50">
        <v>92</v>
      </c>
      <c r="Z50">
        <v>82</v>
      </c>
      <c r="AA50">
        <v>64</v>
      </c>
      <c r="AB50">
        <v>74</v>
      </c>
      <c r="AC50">
        <v>76</v>
      </c>
      <c r="AD50">
        <v>76</v>
      </c>
      <c r="AE50">
        <v>83</v>
      </c>
      <c r="AF50">
        <v>80</v>
      </c>
      <c r="AG50">
        <v>76</v>
      </c>
      <c r="AH50">
        <v>76</v>
      </c>
      <c r="AI50">
        <v>74</v>
      </c>
      <c r="AK50">
        <v>74</v>
      </c>
      <c r="AL50">
        <v>79</v>
      </c>
      <c r="AM50">
        <v>79</v>
      </c>
      <c r="AN50">
        <v>105</v>
      </c>
      <c r="AO50">
        <v>124</v>
      </c>
      <c r="AP50">
        <v>103</v>
      </c>
      <c r="AQ50">
        <v>82</v>
      </c>
      <c r="AR50">
        <v>73</v>
      </c>
      <c r="AS50">
        <v>78</v>
      </c>
      <c r="AT50">
        <v>83</v>
      </c>
      <c r="AU50">
        <v>81</v>
      </c>
      <c r="AV50">
        <v>80</v>
      </c>
      <c r="AW50">
        <v>72</v>
      </c>
      <c r="AX50">
        <v>82</v>
      </c>
      <c r="AY50">
        <v>82</v>
      </c>
    </row>
    <row r="51" spans="1:51" ht="12.75">
      <c r="A51">
        <v>2</v>
      </c>
      <c r="B51">
        <v>83</v>
      </c>
      <c r="C51">
        <v>89</v>
      </c>
      <c r="D51">
        <v>78</v>
      </c>
      <c r="E51">
        <v>82</v>
      </c>
      <c r="F51">
        <v>82</v>
      </c>
      <c r="G51">
        <v>106</v>
      </c>
      <c r="H51">
        <v>106</v>
      </c>
      <c r="J51">
        <v>71</v>
      </c>
      <c r="K51">
        <v>59</v>
      </c>
      <c r="L51">
        <v>58</v>
      </c>
      <c r="M51">
        <v>55</v>
      </c>
      <c r="N51">
        <v>52</v>
      </c>
      <c r="O51">
        <v>48</v>
      </c>
      <c r="P51">
        <v>70</v>
      </c>
      <c r="Q51">
        <v>72</v>
      </c>
      <c r="R51">
        <v>79</v>
      </c>
      <c r="S51">
        <v>83</v>
      </c>
      <c r="T51">
        <v>97</v>
      </c>
      <c r="U51">
        <v>92</v>
      </c>
      <c r="V51">
        <v>123</v>
      </c>
      <c r="W51">
        <v>145</v>
      </c>
      <c r="X51">
        <v>125</v>
      </c>
      <c r="Y51">
        <v>96</v>
      </c>
      <c r="Z51">
        <v>110</v>
      </c>
      <c r="AA51">
        <v>94</v>
      </c>
      <c r="AB51">
        <v>89</v>
      </c>
      <c r="AC51">
        <v>93</v>
      </c>
      <c r="AD51">
        <v>105</v>
      </c>
      <c r="AE51">
        <v>74</v>
      </c>
      <c r="AF51">
        <v>85</v>
      </c>
      <c r="AG51">
        <v>79</v>
      </c>
      <c r="AH51">
        <v>79</v>
      </c>
      <c r="AI51">
        <v>86</v>
      </c>
      <c r="AJ51">
        <v>103</v>
      </c>
      <c r="AK51">
        <v>82</v>
      </c>
      <c r="AL51">
        <v>90</v>
      </c>
      <c r="AM51">
        <v>130</v>
      </c>
      <c r="AN51">
        <v>151</v>
      </c>
      <c r="AO51">
        <v>142</v>
      </c>
      <c r="AP51">
        <v>119</v>
      </c>
      <c r="AQ51">
        <v>113</v>
      </c>
      <c r="AR51">
        <v>98</v>
      </c>
      <c r="AS51">
        <v>98</v>
      </c>
      <c r="AT51">
        <v>92</v>
      </c>
      <c r="AV51">
        <v>90</v>
      </c>
      <c r="AW51">
        <v>80</v>
      </c>
      <c r="AX51">
        <v>88</v>
      </c>
      <c r="AY51">
        <v>85</v>
      </c>
    </row>
    <row r="52" spans="1:51" ht="12.75">
      <c r="A52">
        <v>3</v>
      </c>
      <c r="B52">
        <v>82</v>
      </c>
      <c r="C52">
        <v>82</v>
      </c>
      <c r="D52">
        <v>80</v>
      </c>
      <c r="E52">
        <v>82</v>
      </c>
      <c r="F52">
        <v>84</v>
      </c>
      <c r="G52">
        <v>90</v>
      </c>
      <c r="H52">
        <v>92</v>
      </c>
      <c r="I52">
        <v>94</v>
      </c>
      <c r="J52">
        <v>102</v>
      </c>
      <c r="K52">
        <v>96</v>
      </c>
      <c r="L52">
        <v>76</v>
      </c>
      <c r="M52">
        <v>76</v>
      </c>
      <c r="N52">
        <v>67</v>
      </c>
      <c r="O52">
        <v>66</v>
      </c>
      <c r="P52">
        <v>63</v>
      </c>
      <c r="Q52">
        <v>76</v>
      </c>
      <c r="R52">
        <v>82</v>
      </c>
      <c r="S52">
        <v>89</v>
      </c>
      <c r="T52">
        <v>81</v>
      </c>
      <c r="U52">
        <v>87</v>
      </c>
      <c r="V52">
        <v>98</v>
      </c>
      <c r="W52">
        <v>100</v>
      </c>
      <c r="X52">
        <v>107</v>
      </c>
      <c r="Y52">
        <v>108</v>
      </c>
      <c r="Z52">
        <v>102</v>
      </c>
      <c r="AA52">
        <v>87</v>
      </c>
      <c r="AB52">
        <v>82</v>
      </c>
      <c r="AC52">
        <v>82</v>
      </c>
      <c r="AD52">
        <v>82</v>
      </c>
      <c r="AE52">
        <v>82</v>
      </c>
      <c r="AF52">
        <v>86</v>
      </c>
      <c r="AG52">
        <v>78</v>
      </c>
      <c r="AH52">
        <v>88</v>
      </c>
      <c r="AI52">
        <v>82</v>
      </c>
      <c r="AJ52">
        <v>76</v>
      </c>
      <c r="AK52">
        <v>82</v>
      </c>
      <c r="AL52">
        <v>79</v>
      </c>
      <c r="AM52">
        <v>92</v>
      </c>
      <c r="AN52">
        <v>106</v>
      </c>
      <c r="AO52">
        <v>117</v>
      </c>
      <c r="AP52">
        <v>118</v>
      </c>
      <c r="AQ52">
        <v>94</v>
      </c>
      <c r="AR52">
        <v>82</v>
      </c>
      <c r="AS52">
        <v>86</v>
      </c>
      <c r="AT52">
        <v>82</v>
      </c>
      <c r="AU52">
        <v>78</v>
      </c>
      <c r="AV52">
        <v>82</v>
      </c>
      <c r="AW52">
        <v>80</v>
      </c>
      <c r="AX52">
        <v>76</v>
      </c>
      <c r="AY52">
        <v>78</v>
      </c>
    </row>
    <row r="53" spans="1:51" ht="12.75">
      <c r="A53">
        <v>4</v>
      </c>
      <c r="B53">
        <v>74</v>
      </c>
      <c r="C53">
        <v>76</v>
      </c>
      <c r="D53">
        <v>80</v>
      </c>
      <c r="E53">
        <v>78</v>
      </c>
      <c r="F53">
        <v>83</v>
      </c>
      <c r="G53">
        <v>89</v>
      </c>
      <c r="H53">
        <v>114</v>
      </c>
      <c r="I53">
        <v>114</v>
      </c>
      <c r="J53">
        <v>102</v>
      </c>
      <c r="K53">
        <v>80</v>
      </c>
      <c r="L53">
        <v>75</v>
      </c>
      <c r="M53">
        <v>80</v>
      </c>
      <c r="N53">
        <v>77</v>
      </c>
      <c r="P53">
        <v>82</v>
      </c>
      <c r="Q53">
        <v>90</v>
      </c>
      <c r="S53">
        <v>83</v>
      </c>
      <c r="T53">
        <v>88</v>
      </c>
      <c r="U53">
        <v>92</v>
      </c>
      <c r="V53">
        <v>93</v>
      </c>
      <c r="W53">
        <v>111</v>
      </c>
      <c r="X53">
        <v>113</v>
      </c>
      <c r="Y53">
        <v>121</v>
      </c>
      <c r="Z53">
        <v>124</v>
      </c>
      <c r="AA53">
        <v>113</v>
      </c>
      <c r="AB53">
        <v>100</v>
      </c>
      <c r="AC53">
        <v>102</v>
      </c>
      <c r="AD53">
        <v>103</v>
      </c>
      <c r="AE53">
        <v>110</v>
      </c>
      <c r="AF53">
        <v>105</v>
      </c>
      <c r="AG53">
        <v>99</v>
      </c>
      <c r="AH53">
        <v>99</v>
      </c>
      <c r="AI53">
        <v>90</v>
      </c>
      <c r="AJ53">
        <v>87</v>
      </c>
      <c r="AK53">
        <v>96</v>
      </c>
      <c r="AL53">
        <v>94</v>
      </c>
      <c r="AM53">
        <v>117</v>
      </c>
      <c r="AN53">
        <v>139</v>
      </c>
      <c r="AO53">
        <v>144</v>
      </c>
      <c r="AP53">
        <v>122</v>
      </c>
      <c r="AQ53">
        <v>117</v>
      </c>
      <c r="AR53">
        <v>100</v>
      </c>
      <c r="AS53">
        <v>101</v>
      </c>
      <c r="AT53">
        <v>97</v>
      </c>
      <c r="AU53">
        <v>104</v>
      </c>
      <c r="AV53">
        <v>95</v>
      </c>
      <c r="AW53">
        <v>92</v>
      </c>
      <c r="AX53">
        <v>90</v>
      </c>
      <c r="AY53">
        <v>94</v>
      </c>
    </row>
    <row r="54" spans="1:51" ht="12.75">
      <c r="A54">
        <v>5</v>
      </c>
      <c r="B54">
        <v>90</v>
      </c>
      <c r="C54">
        <v>87</v>
      </c>
      <c r="D54">
        <v>86</v>
      </c>
      <c r="E54">
        <v>84</v>
      </c>
      <c r="F54">
        <v>80</v>
      </c>
      <c r="G54">
        <v>110</v>
      </c>
      <c r="H54">
        <v>112</v>
      </c>
      <c r="I54">
        <v>85</v>
      </c>
      <c r="K54">
        <v>75</v>
      </c>
      <c r="L54">
        <v>52</v>
      </c>
      <c r="M54">
        <v>72</v>
      </c>
      <c r="N54">
        <v>71</v>
      </c>
      <c r="O54">
        <v>72</v>
      </c>
      <c r="P54">
        <v>82</v>
      </c>
      <c r="Q54">
        <v>81</v>
      </c>
      <c r="R54">
        <v>78</v>
      </c>
      <c r="S54">
        <v>81</v>
      </c>
      <c r="T54">
        <v>73</v>
      </c>
      <c r="U54">
        <v>79</v>
      </c>
      <c r="V54">
        <v>113</v>
      </c>
      <c r="W54">
        <v>110</v>
      </c>
      <c r="X54">
        <v>125</v>
      </c>
      <c r="Z54">
        <v>81</v>
      </c>
      <c r="AA54">
        <v>74</v>
      </c>
      <c r="AB54">
        <v>75</v>
      </c>
      <c r="AC54">
        <v>83</v>
      </c>
      <c r="AD54">
        <v>88</v>
      </c>
      <c r="AE54">
        <v>91</v>
      </c>
      <c r="AF54">
        <v>92</v>
      </c>
      <c r="AG54">
        <v>95</v>
      </c>
      <c r="AH54">
        <v>89</v>
      </c>
      <c r="AI54">
        <v>90</v>
      </c>
      <c r="AJ54">
        <v>96</v>
      </c>
      <c r="AK54">
        <v>94</v>
      </c>
      <c r="AL54">
        <v>94</v>
      </c>
      <c r="AM54">
        <v>103</v>
      </c>
      <c r="AN54">
        <v>115</v>
      </c>
      <c r="AO54">
        <v>122</v>
      </c>
      <c r="AQ54">
        <v>117</v>
      </c>
      <c r="AR54">
        <v>114</v>
      </c>
      <c r="AS54">
        <v>112</v>
      </c>
      <c r="AU54">
        <v>106</v>
      </c>
      <c r="AV54">
        <v>103</v>
      </c>
      <c r="AW54">
        <v>99</v>
      </c>
      <c r="AX54">
        <v>108</v>
      </c>
      <c r="AY54">
        <v>100</v>
      </c>
    </row>
    <row r="56" spans="1:51" ht="12.75">
      <c r="A56" t="s">
        <v>7</v>
      </c>
      <c r="B56">
        <f>COUNT(B43:B54)</f>
        <v>11</v>
      </c>
      <c r="C56">
        <f aca="true" t="shared" si="10" ref="C56:AP56">COUNT(C43:C54)</f>
        <v>12</v>
      </c>
      <c r="D56">
        <f t="shared" si="10"/>
        <v>12</v>
      </c>
      <c r="E56">
        <f t="shared" si="10"/>
        <v>12</v>
      </c>
      <c r="F56">
        <f t="shared" si="10"/>
        <v>11</v>
      </c>
      <c r="G56">
        <f t="shared" si="10"/>
        <v>12</v>
      </c>
      <c r="H56">
        <f t="shared" si="10"/>
        <v>12</v>
      </c>
      <c r="I56">
        <f t="shared" si="10"/>
        <v>11</v>
      </c>
      <c r="J56">
        <f t="shared" si="10"/>
        <v>11</v>
      </c>
      <c r="K56">
        <f t="shared" si="10"/>
        <v>12</v>
      </c>
      <c r="L56">
        <f t="shared" si="10"/>
        <v>12</v>
      </c>
      <c r="M56">
        <f t="shared" si="10"/>
        <v>11</v>
      </c>
      <c r="N56">
        <f t="shared" si="10"/>
        <v>12</v>
      </c>
      <c r="O56">
        <f t="shared" si="10"/>
        <v>11</v>
      </c>
      <c r="P56">
        <f t="shared" si="10"/>
        <v>12</v>
      </c>
      <c r="Q56">
        <f t="shared" si="10"/>
        <v>12</v>
      </c>
      <c r="R56">
        <f t="shared" si="10"/>
        <v>10</v>
      </c>
      <c r="S56">
        <f t="shared" si="10"/>
        <v>10</v>
      </c>
      <c r="T56">
        <f t="shared" si="10"/>
        <v>12</v>
      </c>
      <c r="U56">
        <f t="shared" si="10"/>
        <v>12</v>
      </c>
      <c r="V56">
        <f t="shared" si="10"/>
        <v>12</v>
      </c>
      <c r="W56">
        <f t="shared" si="10"/>
        <v>12</v>
      </c>
      <c r="X56">
        <f t="shared" si="10"/>
        <v>12</v>
      </c>
      <c r="Y56">
        <f t="shared" si="10"/>
        <v>11</v>
      </c>
      <c r="Z56">
        <f t="shared" si="10"/>
        <v>12</v>
      </c>
      <c r="AA56">
        <f t="shared" si="10"/>
        <v>11</v>
      </c>
      <c r="AB56">
        <f t="shared" si="10"/>
        <v>12</v>
      </c>
      <c r="AC56">
        <f t="shared" si="10"/>
        <v>12</v>
      </c>
      <c r="AD56">
        <f t="shared" si="10"/>
        <v>12</v>
      </c>
      <c r="AE56">
        <f t="shared" si="10"/>
        <v>12</v>
      </c>
      <c r="AF56">
        <f t="shared" si="10"/>
        <v>12</v>
      </c>
      <c r="AG56">
        <f t="shared" si="10"/>
        <v>12</v>
      </c>
      <c r="AH56">
        <f t="shared" si="10"/>
        <v>11</v>
      </c>
      <c r="AI56">
        <f t="shared" si="10"/>
        <v>10</v>
      </c>
      <c r="AJ56">
        <f t="shared" si="10"/>
        <v>11</v>
      </c>
      <c r="AK56">
        <f t="shared" si="10"/>
        <v>12</v>
      </c>
      <c r="AL56">
        <f t="shared" si="10"/>
        <v>12</v>
      </c>
      <c r="AM56">
        <f t="shared" si="10"/>
        <v>12</v>
      </c>
      <c r="AN56">
        <f t="shared" si="10"/>
        <v>11</v>
      </c>
      <c r="AO56">
        <f t="shared" si="10"/>
        <v>12</v>
      </c>
      <c r="AP56">
        <f t="shared" si="10"/>
        <v>11</v>
      </c>
      <c r="AQ56">
        <f aca="true" t="shared" si="11" ref="AQ56:AY56">COUNT(AQ43:AQ54)</f>
        <v>8</v>
      </c>
      <c r="AR56">
        <f t="shared" si="11"/>
        <v>12</v>
      </c>
      <c r="AS56">
        <f t="shared" si="11"/>
        <v>12</v>
      </c>
      <c r="AT56">
        <f t="shared" si="11"/>
        <v>11</v>
      </c>
      <c r="AU56">
        <f t="shared" si="11"/>
        <v>11</v>
      </c>
      <c r="AV56">
        <f t="shared" si="11"/>
        <v>12</v>
      </c>
      <c r="AW56">
        <f t="shared" si="11"/>
        <v>12</v>
      </c>
      <c r="AX56">
        <f t="shared" si="11"/>
        <v>10</v>
      </c>
      <c r="AY56">
        <f t="shared" si="11"/>
        <v>10</v>
      </c>
    </row>
    <row r="57" spans="1:51" ht="12.75">
      <c r="A57" t="s">
        <v>8</v>
      </c>
      <c r="B57">
        <f>AVERAGE(B43:B54)</f>
        <v>87.45454545454545</v>
      </c>
      <c r="C57">
        <f aca="true" t="shared" si="12" ref="C57:AP57">AVERAGE(C43:C54)</f>
        <v>91</v>
      </c>
      <c r="D57">
        <f t="shared" si="12"/>
        <v>89.16666666666667</v>
      </c>
      <c r="E57">
        <f t="shared" si="12"/>
        <v>90.25</v>
      </c>
      <c r="F57">
        <f t="shared" si="12"/>
        <v>90.9090909090909</v>
      </c>
      <c r="G57">
        <f t="shared" si="12"/>
        <v>107.91666666666667</v>
      </c>
      <c r="H57">
        <f t="shared" si="12"/>
        <v>122</v>
      </c>
      <c r="I57">
        <f t="shared" si="12"/>
        <v>124.18181818181819</v>
      </c>
      <c r="J57">
        <f t="shared" si="12"/>
        <v>119.9090909090909</v>
      </c>
      <c r="K57">
        <f t="shared" si="12"/>
        <v>108.58333333333333</v>
      </c>
      <c r="L57">
        <f t="shared" si="12"/>
        <v>97.91666666666667</v>
      </c>
      <c r="M57">
        <f t="shared" si="12"/>
        <v>95.63636363636364</v>
      </c>
      <c r="N57">
        <f t="shared" si="12"/>
        <v>92.16666666666667</v>
      </c>
      <c r="O57">
        <f t="shared" si="12"/>
        <v>94.63636363636364</v>
      </c>
      <c r="P57">
        <f t="shared" si="12"/>
        <v>92.33333333333333</v>
      </c>
      <c r="Q57">
        <f t="shared" si="12"/>
        <v>89.83333333333333</v>
      </c>
      <c r="R57">
        <f t="shared" si="12"/>
        <v>92</v>
      </c>
      <c r="S57">
        <f t="shared" si="12"/>
        <v>88.4</v>
      </c>
      <c r="T57">
        <f t="shared" si="12"/>
        <v>89.83333333333333</v>
      </c>
      <c r="U57">
        <f t="shared" si="12"/>
        <v>91.25</v>
      </c>
      <c r="V57">
        <f t="shared" si="12"/>
        <v>98.66666666666667</v>
      </c>
      <c r="W57">
        <f t="shared" si="12"/>
        <v>118.83333333333333</v>
      </c>
      <c r="X57">
        <f t="shared" si="12"/>
        <v>210.41666666666666</v>
      </c>
      <c r="Y57">
        <f t="shared" si="12"/>
        <v>123.63636363636364</v>
      </c>
      <c r="Z57">
        <f t="shared" si="12"/>
        <v>119.41666666666667</v>
      </c>
      <c r="AA57">
        <f t="shared" si="12"/>
        <v>102.27272727272727</v>
      </c>
      <c r="AB57">
        <f t="shared" si="12"/>
        <v>96.66666666666667</v>
      </c>
      <c r="AC57">
        <f t="shared" si="12"/>
        <v>100.25</v>
      </c>
      <c r="AD57">
        <f t="shared" si="12"/>
        <v>102.5</v>
      </c>
      <c r="AE57">
        <f t="shared" si="12"/>
        <v>99.66666666666667</v>
      </c>
      <c r="AF57">
        <f t="shared" si="12"/>
        <v>99.08333333333333</v>
      </c>
      <c r="AG57">
        <f t="shared" si="12"/>
        <v>92.25</v>
      </c>
      <c r="AH57">
        <f t="shared" si="12"/>
        <v>91</v>
      </c>
      <c r="AI57">
        <f t="shared" si="12"/>
        <v>90.6</v>
      </c>
      <c r="AJ57">
        <f t="shared" si="12"/>
        <v>91.54545454545455</v>
      </c>
      <c r="AK57">
        <f t="shared" si="12"/>
        <v>90.08333333333333</v>
      </c>
      <c r="AL57">
        <f t="shared" si="12"/>
        <v>91</v>
      </c>
      <c r="AM57">
        <f t="shared" si="12"/>
        <v>103.41666666666667</v>
      </c>
      <c r="AN57">
        <f t="shared" si="12"/>
        <v>121</v>
      </c>
      <c r="AO57">
        <f t="shared" si="12"/>
        <v>135.66666666666666</v>
      </c>
      <c r="AP57">
        <f t="shared" si="12"/>
        <v>126.27272727272727</v>
      </c>
      <c r="AQ57">
        <f aca="true" t="shared" si="13" ref="AQ57:AY57">AVERAGE(AQ43:AQ54)</f>
        <v>112.875</v>
      </c>
      <c r="AR57">
        <f t="shared" si="13"/>
        <v>102.91666666666667</v>
      </c>
      <c r="AS57">
        <f t="shared" si="13"/>
        <v>100.33333333333333</v>
      </c>
      <c r="AT57">
        <f t="shared" si="13"/>
        <v>100.18181818181819</v>
      </c>
      <c r="AU57">
        <f t="shared" si="13"/>
        <v>103.63636363636364</v>
      </c>
      <c r="AV57">
        <f t="shared" si="13"/>
        <v>101.08333333333333</v>
      </c>
      <c r="AW57">
        <f t="shared" si="13"/>
        <v>93.25</v>
      </c>
      <c r="AX57">
        <f t="shared" si="13"/>
        <v>92.9</v>
      </c>
      <c r="AY57">
        <f t="shared" si="13"/>
        <v>91.4</v>
      </c>
    </row>
    <row r="58" spans="1:51" ht="12.75">
      <c r="A58" t="s">
        <v>9</v>
      </c>
      <c r="B58">
        <f>STDEV(B43:B54)</f>
        <v>8.02949109674629</v>
      </c>
      <c r="C58">
        <f aca="true" t="shared" si="14" ref="C58:AP58">STDEV(C43:C54)</f>
        <v>12.21772185281394</v>
      </c>
      <c r="D58">
        <f t="shared" si="14"/>
        <v>10.911489635270085</v>
      </c>
      <c r="E58">
        <f t="shared" si="14"/>
        <v>11.402750864275133</v>
      </c>
      <c r="F58">
        <f t="shared" si="14"/>
        <v>11.734176966916293</v>
      </c>
      <c r="G58">
        <f t="shared" si="14"/>
        <v>12.101527577003194</v>
      </c>
      <c r="H58">
        <f t="shared" si="14"/>
        <v>22.441844033776807</v>
      </c>
      <c r="I58">
        <f t="shared" si="14"/>
        <v>34.61161129395214</v>
      </c>
      <c r="J58">
        <f t="shared" si="14"/>
        <v>41.05229480907138</v>
      </c>
      <c r="K58">
        <f t="shared" si="14"/>
        <v>46.59390973338064</v>
      </c>
      <c r="L58">
        <f t="shared" si="14"/>
        <v>38.27996944364064</v>
      </c>
      <c r="M58">
        <f t="shared" si="14"/>
        <v>31.77820865710567</v>
      </c>
      <c r="N58">
        <f t="shared" si="14"/>
        <v>31.77429874294728</v>
      </c>
      <c r="O58">
        <f t="shared" si="14"/>
        <v>28.60864459310412</v>
      </c>
      <c r="P58">
        <f t="shared" si="14"/>
        <v>23.015146527818807</v>
      </c>
      <c r="Q58">
        <f t="shared" si="14"/>
        <v>16.69421964923698</v>
      </c>
      <c r="R58">
        <f t="shared" si="14"/>
        <v>22.23110933404409</v>
      </c>
      <c r="S58">
        <f t="shared" si="14"/>
        <v>8.221921916437747</v>
      </c>
      <c r="T58">
        <f t="shared" si="14"/>
        <v>14.338969998087766</v>
      </c>
      <c r="U58">
        <f t="shared" si="14"/>
        <v>10.58407895249876</v>
      </c>
      <c r="V58">
        <f t="shared" si="14"/>
        <v>12.608318562349915</v>
      </c>
      <c r="W58">
        <f t="shared" si="14"/>
        <v>17.177328257345643</v>
      </c>
      <c r="X58">
        <f t="shared" si="14"/>
        <v>271.35332831546174</v>
      </c>
      <c r="Y58">
        <f t="shared" si="14"/>
        <v>21.666899765645848</v>
      </c>
      <c r="Z58">
        <f t="shared" si="14"/>
        <v>27.80274130805132</v>
      </c>
      <c r="AA58">
        <f t="shared" si="14"/>
        <v>25.663557466146084</v>
      </c>
      <c r="AB58">
        <f t="shared" si="14"/>
        <v>20.384188762743342</v>
      </c>
      <c r="AC58">
        <f t="shared" si="14"/>
        <v>21.10202489206793</v>
      </c>
      <c r="AD58">
        <f t="shared" si="14"/>
        <v>16.572156276005956</v>
      </c>
      <c r="AE58">
        <f t="shared" si="14"/>
        <v>21.287355757620897</v>
      </c>
      <c r="AF58">
        <f t="shared" si="14"/>
        <v>19.9702430145606</v>
      </c>
      <c r="AG58">
        <f t="shared" si="14"/>
        <v>15.321553446044563</v>
      </c>
      <c r="AH58">
        <f t="shared" si="14"/>
        <v>14.587666023048376</v>
      </c>
      <c r="AI58">
        <f t="shared" si="14"/>
        <v>11.663809173869565</v>
      </c>
      <c r="AJ58">
        <f t="shared" si="14"/>
        <v>12.524884321730397</v>
      </c>
      <c r="AK58">
        <f t="shared" si="14"/>
        <v>11.8587009355489</v>
      </c>
      <c r="AL58">
        <f t="shared" si="14"/>
        <v>12</v>
      </c>
      <c r="AM58">
        <f t="shared" si="14"/>
        <v>17.987158719149594</v>
      </c>
      <c r="AN58">
        <f t="shared" si="14"/>
        <v>25.163465580082566</v>
      </c>
      <c r="AO58">
        <f t="shared" si="14"/>
        <v>21.20605974001226</v>
      </c>
      <c r="AP58">
        <f t="shared" si="14"/>
        <v>20.396523767990033</v>
      </c>
      <c r="AQ58">
        <f aca="true" t="shared" si="15" ref="AQ58:AY58">STDEV(AQ43:AQ54)</f>
        <v>20.573474600632174</v>
      </c>
      <c r="AR58">
        <f t="shared" si="15"/>
        <v>20.15150945545603</v>
      </c>
      <c r="AS58">
        <f t="shared" si="15"/>
        <v>15.113710412213239</v>
      </c>
      <c r="AT58">
        <f t="shared" si="15"/>
        <v>15.204066441700284</v>
      </c>
      <c r="AU58">
        <f t="shared" si="15"/>
        <v>22.84413590956212</v>
      </c>
      <c r="AV58">
        <f t="shared" si="15"/>
        <v>19.085731621165376</v>
      </c>
      <c r="AW58">
        <f t="shared" si="15"/>
        <v>14.57971816662386</v>
      </c>
      <c r="AX58">
        <f t="shared" si="15"/>
        <v>12.041133206176578</v>
      </c>
      <c r="AY58">
        <f t="shared" si="15"/>
        <v>8.487899884214222</v>
      </c>
    </row>
    <row r="59" spans="1:51" ht="12.75">
      <c r="A59" t="s">
        <v>10</v>
      </c>
      <c r="B59">
        <f>SQRT(B56)</f>
        <v>3.3166247903554</v>
      </c>
      <c r="C59">
        <f aca="true" t="shared" si="16" ref="C59:AP59">SQRT(C56)</f>
        <v>3.4641016151377544</v>
      </c>
      <c r="D59">
        <f t="shared" si="16"/>
        <v>3.4641016151377544</v>
      </c>
      <c r="E59">
        <f t="shared" si="16"/>
        <v>3.4641016151377544</v>
      </c>
      <c r="F59">
        <f t="shared" si="16"/>
        <v>3.3166247903554</v>
      </c>
      <c r="G59">
        <f t="shared" si="16"/>
        <v>3.4641016151377544</v>
      </c>
      <c r="H59">
        <f t="shared" si="16"/>
        <v>3.4641016151377544</v>
      </c>
      <c r="I59">
        <f t="shared" si="16"/>
        <v>3.3166247903554</v>
      </c>
      <c r="J59">
        <f t="shared" si="16"/>
        <v>3.3166247903554</v>
      </c>
      <c r="K59">
        <f t="shared" si="16"/>
        <v>3.4641016151377544</v>
      </c>
      <c r="L59">
        <f t="shared" si="16"/>
        <v>3.4641016151377544</v>
      </c>
      <c r="M59">
        <f t="shared" si="16"/>
        <v>3.3166247903554</v>
      </c>
      <c r="N59">
        <f t="shared" si="16"/>
        <v>3.4641016151377544</v>
      </c>
      <c r="O59">
        <f t="shared" si="16"/>
        <v>3.3166247903554</v>
      </c>
      <c r="P59">
        <f t="shared" si="16"/>
        <v>3.4641016151377544</v>
      </c>
      <c r="Q59">
        <f t="shared" si="16"/>
        <v>3.4641016151377544</v>
      </c>
      <c r="R59">
        <f t="shared" si="16"/>
        <v>3.1622776601683795</v>
      </c>
      <c r="S59">
        <f t="shared" si="16"/>
        <v>3.1622776601683795</v>
      </c>
      <c r="T59">
        <f t="shared" si="16"/>
        <v>3.4641016151377544</v>
      </c>
      <c r="U59">
        <f t="shared" si="16"/>
        <v>3.4641016151377544</v>
      </c>
      <c r="V59">
        <f t="shared" si="16"/>
        <v>3.4641016151377544</v>
      </c>
      <c r="W59">
        <f t="shared" si="16"/>
        <v>3.4641016151377544</v>
      </c>
      <c r="X59">
        <f t="shared" si="16"/>
        <v>3.4641016151377544</v>
      </c>
      <c r="Y59">
        <f t="shared" si="16"/>
        <v>3.3166247903554</v>
      </c>
      <c r="Z59">
        <f t="shared" si="16"/>
        <v>3.4641016151377544</v>
      </c>
      <c r="AA59">
        <f t="shared" si="16"/>
        <v>3.3166247903554</v>
      </c>
      <c r="AB59">
        <f t="shared" si="16"/>
        <v>3.4641016151377544</v>
      </c>
      <c r="AC59">
        <f t="shared" si="16"/>
        <v>3.4641016151377544</v>
      </c>
      <c r="AD59">
        <f t="shared" si="16"/>
        <v>3.4641016151377544</v>
      </c>
      <c r="AE59">
        <f t="shared" si="16"/>
        <v>3.4641016151377544</v>
      </c>
      <c r="AF59">
        <f t="shared" si="16"/>
        <v>3.4641016151377544</v>
      </c>
      <c r="AG59">
        <f t="shared" si="16"/>
        <v>3.4641016151377544</v>
      </c>
      <c r="AH59">
        <f t="shared" si="16"/>
        <v>3.3166247903554</v>
      </c>
      <c r="AI59">
        <f t="shared" si="16"/>
        <v>3.1622776601683795</v>
      </c>
      <c r="AJ59">
        <f t="shared" si="16"/>
        <v>3.3166247903554</v>
      </c>
      <c r="AK59">
        <f t="shared" si="16"/>
        <v>3.4641016151377544</v>
      </c>
      <c r="AL59">
        <f t="shared" si="16"/>
        <v>3.4641016151377544</v>
      </c>
      <c r="AM59">
        <f t="shared" si="16"/>
        <v>3.4641016151377544</v>
      </c>
      <c r="AN59">
        <f t="shared" si="16"/>
        <v>3.3166247903554</v>
      </c>
      <c r="AO59">
        <f t="shared" si="16"/>
        <v>3.4641016151377544</v>
      </c>
      <c r="AP59">
        <f t="shared" si="16"/>
        <v>3.3166247903554</v>
      </c>
      <c r="AQ59">
        <f aca="true" t="shared" si="17" ref="AQ59:AY59">SQRT(AQ56)</f>
        <v>2.8284271247461903</v>
      </c>
      <c r="AR59">
        <f t="shared" si="17"/>
        <v>3.4641016151377544</v>
      </c>
      <c r="AS59">
        <f t="shared" si="17"/>
        <v>3.4641016151377544</v>
      </c>
      <c r="AT59">
        <f t="shared" si="17"/>
        <v>3.3166247903554</v>
      </c>
      <c r="AU59">
        <f t="shared" si="17"/>
        <v>3.3166247903554</v>
      </c>
      <c r="AV59">
        <f t="shared" si="17"/>
        <v>3.4641016151377544</v>
      </c>
      <c r="AW59">
        <f t="shared" si="17"/>
        <v>3.4641016151377544</v>
      </c>
      <c r="AX59">
        <f t="shared" si="17"/>
        <v>3.1622776601683795</v>
      </c>
      <c r="AY59">
        <f t="shared" si="17"/>
        <v>3.1622776601683795</v>
      </c>
    </row>
    <row r="60" spans="1:51" ht="12.75">
      <c r="A60" t="s">
        <v>11</v>
      </c>
      <c r="B60">
        <f>B58/B59</f>
        <v>2.4209826568551556</v>
      </c>
      <c r="C60">
        <f aca="true" t="shared" si="18" ref="C60:AP60">C58/C59</f>
        <v>3.5269525003030506</v>
      </c>
      <c r="D60">
        <f t="shared" si="18"/>
        <v>3.1498757390914975</v>
      </c>
      <c r="E60">
        <f t="shared" si="18"/>
        <v>3.291690640495743</v>
      </c>
      <c r="F60">
        <f t="shared" si="18"/>
        <v>3.5379874748083555</v>
      </c>
      <c r="G60">
        <f t="shared" si="18"/>
        <v>3.493410102094237</v>
      </c>
      <c r="H60">
        <f t="shared" si="18"/>
        <v>6.478402347006319</v>
      </c>
      <c r="I60">
        <f t="shared" si="18"/>
        <v>10.435793459242419</v>
      </c>
      <c r="J60">
        <f t="shared" si="18"/>
        <v>12.377732605885857</v>
      </c>
      <c r="K60">
        <f t="shared" si="18"/>
        <v>13.45050316358222</v>
      </c>
      <c r="L60">
        <f t="shared" si="18"/>
        <v>11.050475331428286</v>
      </c>
      <c r="M60">
        <f t="shared" si="18"/>
        <v>9.581490420476658</v>
      </c>
      <c r="N60">
        <f t="shared" si="18"/>
        <v>9.172449966276101</v>
      </c>
      <c r="O60">
        <f t="shared" si="18"/>
        <v>8.625830897814192</v>
      </c>
      <c r="P60">
        <f t="shared" si="18"/>
        <v>6.643900521637435</v>
      </c>
      <c r="Q60">
        <f t="shared" si="18"/>
        <v>4.819206104198856</v>
      </c>
      <c r="R60">
        <f t="shared" si="18"/>
        <v>7.030094040780836</v>
      </c>
      <c r="S60">
        <f t="shared" si="18"/>
        <v>2.5999999999999877</v>
      </c>
      <c r="T60">
        <f t="shared" si="18"/>
        <v>4.13930409414897</v>
      </c>
      <c r="U60">
        <f t="shared" si="18"/>
        <v>3.055360416174706</v>
      </c>
      <c r="V60">
        <f t="shared" si="18"/>
        <v>3.6397080580006396</v>
      </c>
      <c r="W60">
        <f t="shared" si="18"/>
        <v>4.958667546668536</v>
      </c>
      <c r="X60">
        <f t="shared" si="18"/>
        <v>78.33295857421638</v>
      </c>
      <c r="Y60">
        <f t="shared" si="18"/>
        <v>6.532816081171511</v>
      </c>
      <c r="Z60">
        <f t="shared" si="18"/>
        <v>8.02596008920648</v>
      </c>
      <c r="AA60">
        <f t="shared" si="18"/>
        <v>7.73785371826641</v>
      </c>
      <c r="AB60">
        <f t="shared" si="18"/>
        <v>5.884408434691007</v>
      </c>
      <c r="AC60">
        <f t="shared" si="18"/>
        <v>6.091629875940802</v>
      </c>
      <c r="AD60">
        <f t="shared" si="18"/>
        <v>4.783969443502293</v>
      </c>
      <c r="AE60">
        <f t="shared" si="18"/>
        <v>6.145130288498878</v>
      </c>
      <c r="AF60">
        <f t="shared" si="18"/>
        <v>5.764912590119404</v>
      </c>
      <c r="AG60">
        <f t="shared" si="18"/>
        <v>4.422951503238534</v>
      </c>
      <c r="AH60">
        <f t="shared" si="18"/>
        <v>4.3983467968606735</v>
      </c>
      <c r="AI60">
        <f t="shared" si="18"/>
        <v>3.6884203182994724</v>
      </c>
      <c r="AJ60">
        <f t="shared" si="18"/>
        <v>3.776394712525883</v>
      </c>
      <c r="AK60">
        <f t="shared" si="18"/>
        <v>3.423312088689212</v>
      </c>
      <c r="AL60">
        <f t="shared" si="18"/>
        <v>3.464101615137755</v>
      </c>
      <c r="AM60">
        <f t="shared" si="18"/>
        <v>5.192445464228771</v>
      </c>
      <c r="AN60">
        <f t="shared" si="18"/>
        <v>7.587070341286969</v>
      </c>
      <c r="AO60">
        <f t="shared" si="18"/>
        <v>6.121662149673682</v>
      </c>
      <c r="AP60">
        <f t="shared" si="18"/>
        <v>6.149783305998988</v>
      </c>
      <c r="AQ60">
        <f aca="true" t="shared" si="19" ref="AQ60:AY60">AQ58/AQ59</f>
        <v>7.273821701338104</v>
      </c>
      <c r="AR60">
        <f t="shared" si="19"/>
        <v>5.817239704342414</v>
      </c>
      <c r="AS60">
        <f t="shared" si="19"/>
        <v>4.362952387472681</v>
      </c>
      <c r="AT60">
        <f t="shared" si="19"/>
        <v>4.584198515886707</v>
      </c>
      <c r="AU60">
        <f t="shared" si="19"/>
        <v>6.887766133809248</v>
      </c>
      <c r="AV60">
        <f t="shared" si="19"/>
        <v>5.509576144580391</v>
      </c>
      <c r="AW60">
        <f t="shared" si="19"/>
        <v>4.208802104104581</v>
      </c>
      <c r="AX60">
        <f t="shared" si="19"/>
        <v>3.8077406541003844</v>
      </c>
      <c r="AY60">
        <f t="shared" si="19"/>
        <v>2.6841096185596407</v>
      </c>
    </row>
  </sheetData>
  <printOptions gridLines="1"/>
  <pageMargins left="0.75" right="0.75" top="1" bottom="1" header="0.5" footer="0.5"/>
  <pageSetup orientation="landscape" paperSize="9"/>
  <headerFooter alignWithMargins="0">
    <oddHeader>&amp;LGannon&amp;C&amp;F&amp;R&amp;D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Mary C. Gannon</dc:creator>
  <cp:keywords/>
  <dc:description/>
  <cp:lastModifiedBy>Dr. Mary C. Gannon</cp:lastModifiedBy>
  <cp:lastPrinted>2011-07-29T15:48:22Z</cp:lastPrinted>
  <dcterms:created xsi:type="dcterms:W3CDTF">2011-07-27T21:27:24Z</dcterms:created>
  <cp:category/>
  <cp:version/>
  <cp:contentType/>
  <cp:contentStatus/>
</cp:coreProperties>
</file>